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Tracker" sheetId="2" state="visible" r:id="rId2"/>
    <sheet name="Accounts" sheetId="3" state="visible" r:id="rId3"/>
    <sheet name="Summary" sheetId="4" state="visible" r:id="rId4"/>
    <sheet name="Example" sheetId="5" state="visible" r:id="rId5"/>
  </sheets>
  <definedNames>
    <definedName name="_xlnm._FilterDatabase" localSheetId="1" hidden="1">'Tracker'!$A$1:$T$501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5">
    <numFmt numFmtId="164" formatCode="£#,##0.00;[Red]-£#,##0.00"/>
    <numFmt numFmtId="165" formatCode="0.0%"/>
    <numFmt numFmtId="166" formatCode="dd mmm yyyy"/>
    <numFmt numFmtId="167" formatCode="yyyy-mm-dd"/>
    <numFmt numFmtId="168" formatCode="mmm yyyy"/>
  </numFmts>
  <fonts count="4">
    <font>
      <name val="Calibri"/>
      <family val="2"/>
      <color theme="1"/>
      <sz val="11"/>
      <scheme val="minor"/>
    </font>
    <font>
      <b val="1"/>
      <color rgb="00062346"/>
      <sz val="22"/>
    </font>
    <font>
      <b val="1"/>
      <color rgb="00062346"/>
    </font>
    <font>
      <b val="1"/>
      <color rgb="00FFFFFF"/>
    </font>
  </fonts>
  <fills count="7">
    <fill>
      <patternFill/>
    </fill>
    <fill>
      <patternFill patternType="gray125"/>
    </fill>
    <fill>
      <patternFill patternType="solid">
        <fgColor rgb="00FFD23F"/>
      </patternFill>
    </fill>
    <fill>
      <patternFill patternType="solid">
        <fgColor rgb="00062346"/>
      </patternFill>
    </fill>
    <fill>
      <patternFill patternType="solid">
        <fgColor rgb="00FFFFFF"/>
      </patternFill>
    </fill>
    <fill>
      <patternFill patternType="solid">
        <fgColor rgb="00F7FAFC"/>
      </patternFill>
    </fill>
    <fill>
      <patternFill patternType="solid">
        <fgColor rgb="00EAF3FA"/>
      </patternFill>
    </fill>
  </fills>
  <borders count="2">
    <border>
      <left/>
      <right/>
      <top/>
      <bottom/>
      <diagonal/>
    </border>
    <border>
      <bottom style="thin">
        <color rgb="00CFD8E3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3" borderId="1" applyAlignment="1" pivotButton="0" quotePrefix="0" xfId="0">
      <alignment vertical="center" wrapText="1"/>
    </xf>
    <xf numFmtId="0" fontId="0" fillId="4" borderId="1" pivotButton="0" quotePrefix="0" xfId="0"/>
    <xf numFmtId="166" fontId="0" fillId="4" borderId="1" pivotButton="0" quotePrefix="0" xfId="0"/>
    <xf numFmtId="164" fontId="0" fillId="4" borderId="1" pivotButton="0" quotePrefix="0" xfId="0"/>
    <xf numFmtId="2" fontId="0" fillId="4" borderId="1" pivotButton="0" quotePrefix="0" xfId="0"/>
    <xf numFmtId="165" fontId="0" fillId="4" borderId="1" pivotButton="0" quotePrefix="0" xfId="0"/>
    <xf numFmtId="0" fontId="0" fillId="5" borderId="1" pivotButton="0" quotePrefix="0" xfId="0"/>
    <xf numFmtId="166" fontId="0" fillId="5" borderId="1" pivotButton="0" quotePrefix="0" xfId="0"/>
    <xf numFmtId="164" fontId="0" fillId="5" borderId="1" pivotButton="0" quotePrefix="0" xfId="0"/>
    <xf numFmtId="2" fontId="0" fillId="5" borderId="1" pivotButton="0" quotePrefix="0" xfId="0"/>
    <xf numFmtId="165" fontId="0" fillId="5" borderId="1" pivotButton="0" quotePrefix="0" xfId="0"/>
    <xf numFmtId="164" fontId="0" fillId="0" borderId="0" pivotButton="0" quotePrefix="0" xfId="0"/>
    <xf numFmtId="166" fontId="0" fillId="0" borderId="0" pivotButton="0" quotePrefix="0" xfId="0"/>
    <xf numFmtId="0" fontId="2" fillId="6" borderId="0" pivotButton="0" quotePrefix="0" xfId="0"/>
    <xf numFmtId="164" fontId="0" fillId="4" borderId="0" pivotButton="0" quotePrefix="0" xfId="0"/>
    <xf numFmtId="0" fontId="0" fillId="4" borderId="0" pivotButton="0" quotePrefix="0" xfId="0"/>
    <xf numFmtId="168" fontId="0" fillId="0" borderId="0" pivotButton="0" quotePrefix="0" xfId="0"/>
    <xf numFmtId="0" fontId="2" fillId="0" borderId="0" pivotButton="0" quotePrefix="0" xfId="0"/>
    <xf numFmtId="164" fontId="2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4CCCC"/>
        </patternFill>
      </fill>
    </dxf>
    <dxf>
      <fill>
        <patternFill patternType="solid">
          <fgColor rgb="00D9EAD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Settled profit by month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'Summary'!C10</f>
            </strRef>
          </tx>
          <spPr>
            <a:ln>
              <a:prstDash val="solid"/>
            </a:ln>
          </spPr>
          <cat>
            <numRef>
              <f>'Summary'!$A$11:$A$22</f>
            </numRef>
          </cat>
          <val>
            <numRef>
              <f>'Summary'!$C$11:$C$22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£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7</col>
      <colOff>0</colOff>
      <row>2</row>
      <rowOff>0</rowOff>
    </from>
    <ext cx="4680000" cy="252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rackerTable" displayName="TrackerTable" ref="A1:T501" headerRowCount="1">
  <autoFilter ref="A1:T501"/>
  <tableColumns count="20">
    <tableColumn id="1" name="ID"/>
    <tableColumn id="2" name="Date"/>
    <tableColumn id="3" name="Status"/>
    <tableColumn id="4" name="Offer type"/>
    <tableColumn id="5" name="Bookmaker"/>
    <tableColumn id="6" name="Exchange / other side"/>
    <tableColumn id="7" name="Event / market"/>
    <tableColumn id="8" name="Bookmaker stake"/>
    <tableColumn id="9" name="Bookmaker odds"/>
    <tableColumn id="10" name="Lay / other stake"/>
    <tableColumn id="11" name="Lay / other odds"/>
    <tableColumn id="12" name="Liability"/>
    <tableColumn id="13" name="Commission %"/>
    <tableColumn id="14" name="Bookmaker P/L"/>
    <tableColumn id="15" name="Exchange / other P/L"/>
    <tableColumn id="16" name="Reward value"/>
    <tableColumn id="17" name="Fees / subscriptions"/>
    <tableColumn id="18" name="Net profit"/>
    <tableColumn id="19" name="Cash tied up"/>
    <tableColumn id="20" name="Notes / reference"/>
  </tableColumns>
  <tableStyleInfo name="TableStyleMedium2" showFirstColumn="0" showLastColumn="0" showRowStripes="1"/>
</table>
</file>

<file path=xl/tables/table2.xml><?xml version="1.0" encoding="utf-8"?>
<table xmlns="http://schemas.openxmlformats.org/spreadsheetml/2006/main" id="2" name="AccountsTable" displayName="AccountsTable" ref="A1:J101" headerRowCount="1">
  <autoFilter ref="A1:J101"/>
  <tableColumns count="10">
    <tableColumn id="1" name="Platform"/>
    <tableColumn id="2" name="Type"/>
    <tableColumn id="3" name="Opening balance"/>
    <tableColumn id="4" name="Deposits"/>
    <tableColumn id="5" name="Withdrawals"/>
    <tableColumn id="6" name="Adjustments"/>
    <tableColumn id="7" name="Expected balance"/>
    <tableColumn id="8" name="Actual balance"/>
    <tableColumn id="9" name="Difference"/>
    <tableColumn id="10" name="Last checked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1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5" customWidth="1" min="1" max="1"/>
  </cols>
  <sheetData>
    <row r="1" ht="34" customHeight="1">
      <c r="A1" s="1" t="inlineStr">
        <is>
          <t>Matched Betting Beast matched-betting tracker</t>
        </is>
      </c>
    </row>
    <row r="3">
      <c r="A3" s="2" t="inlineStr">
        <is>
          <t>Purpose</t>
        </is>
      </c>
    </row>
    <row r="4">
      <c r="A4" s="3" t="inlineStr">
        <is>
          <t>Record each offer as a small project, then enter the settled bookmaker and exchange results. The workbook calculates net profit and cash currently tied up.</t>
        </is>
      </c>
    </row>
    <row r="5">
      <c r="A5" s="3" t="n"/>
    </row>
    <row r="6">
      <c r="A6" s="2" t="inlineStr">
        <is>
          <t>Quick start</t>
        </is>
      </c>
    </row>
    <row r="7">
      <c r="A7" s="3" t="inlineStr">
        <is>
          <t>1. Add one row in Tracker for each qualifying bet, free bet, boost, extra-place bet, dutch or arbitrage position.</t>
        </is>
      </c>
    </row>
    <row r="8">
      <c r="A8" s="3" t="inlineStr">
        <is>
          <t>2. Do not type over columns R or S. They contain the net-profit and cash-tied-up formulas.</t>
        </is>
      </c>
    </row>
    <row r="9">
      <c r="A9" s="3" t="inlineStr">
        <is>
          <t>3. Use Planned before betting, Placed while money is committed, and Settled only after both sides have settled.</t>
        </is>
      </c>
    </row>
    <row r="10">
      <c r="A10" s="3" t="inlineStr">
        <is>
          <t>4. Enter bookmaker and exchange profit or loss as signed numbers. Losses use a minus sign.</t>
        </is>
      </c>
    </row>
    <row r="11">
      <c r="A11" s="3" t="inlineStr">
        <is>
          <t>5. Put free-bet value or another separately credited reward in Reward value. Put subscriptions and fees in Fees / subscriptions.</t>
        </is>
      </c>
    </row>
    <row r="12">
      <c r="A12" s="3" t="inlineStr">
        <is>
          <t>6. Compare the Accounts expected balance with the actual platform balance. Investigate any difference rather than editing profit to make it disappear.</t>
        </is>
      </c>
    </row>
    <row r="13">
      <c r="A13" s="3" t="n"/>
    </row>
    <row r="14">
      <c r="A14" s="2" t="inlineStr">
        <is>
          <t>Important</t>
        </is>
      </c>
    </row>
    <row r="15">
      <c r="A15" s="3" t="inlineStr">
        <is>
          <t>This tracker records results. It does not calculate lay stakes or guarantee profit. Use the Matched Betting Beast Ultimate Calculator before placing bets and check every offer and market rule.</t>
        </is>
      </c>
    </row>
    <row r="16">
      <c r="A16" s="3" t="n"/>
    </row>
    <row r="17">
      <c r="A17" s="2" t="inlineStr">
        <is>
          <t>Workbook tabs</t>
        </is>
      </c>
    </row>
    <row r="18">
      <c r="A18" s="3" t="inlineStr">
        <is>
          <t>Tracker: your working ledger</t>
        </is>
      </c>
    </row>
    <row r="19">
      <c r="A19" s="3" t="inlineStr">
        <is>
          <t>Accounts: deposits, withdrawals and balance reconciliation</t>
        </is>
      </c>
    </row>
    <row r="20">
      <c r="A20" s="3" t="inlineStr">
        <is>
          <t>Summary: settled profit, open capital and monthly totals</t>
        </is>
      </c>
    </row>
    <row r="21">
      <c r="A21" t="inlineStr">
        <is>
          <t>Example: a short completed illustration</t>
        </is>
      </c>
    </row>
  </sheetData>
  <mergeCells count="1">
    <mergeCell ref="A1:F1"/>
  </mergeCells>
  <pageMargins left="0.75" right="0.75" top="1" bottom="1" header="0.5" footer="0.5"/>
  <pageSetup fitToHeight="0" fitToWidth="1"/>
  <headerFooter>
    <oddHeader/>
    <oddFooter>&amp;CMatched Betting Beast | Educational information | 18+ UK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T5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13" customWidth="1" min="3" max="3"/>
    <col width="18" customWidth="1" min="4" max="4"/>
    <col width="18" customWidth="1" min="5" max="5"/>
    <col width="20" customWidth="1" min="6" max="6"/>
    <col width="28" customWidth="1" min="7" max="7"/>
    <col width="16" customWidth="1" min="8" max="8"/>
    <col width="14" customWidth="1" min="9" max="9"/>
    <col width="17" customWidth="1" min="10" max="10"/>
    <col width="15" customWidth="1" min="11" max="11"/>
    <col width="14" customWidth="1" min="12" max="12"/>
    <col width="14" customWidth="1" min="13" max="13"/>
    <col width="16" customWidth="1" min="14" max="14"/>
    <col width="20" customWidth="1" min="15" max="15"/>
    <col width="15" customWidth="1" min="16" max="16"/>
    <col width="19" customWidth="1" min="17" max="17"/>
    <col width="15" customWidth="1" min="18" max="18"/>
    <col width="15" customWidth="1" min="19" max="19"/>
    <col width="34" customWidth="1" min="20" max="20"/>
  </cols>
  <sheetData>
    <row r="1" ht="36" customHeight="1">
      <c r="A1" s="4" t="inlineStr">
        <is>
          <t>ID</t>
        </is>
      </c>
      <c r="B1" s="4" t="inlineStr">
        <is>
          <t>Date</t>
        </is>
      </c>
      <c r="C1" s="4" t="inlineStr">
        <is>
          <t>Status</t>
        </is>
      </c>
      <c r="D1" s="4" t="inlineStr">
        <is>
          <t>Offer type</t>
        </is>
      </c>
      <c r="E1" s="4" t="inlineStr">
        <is>
          <t>Bookmaker</t>
        </is>
      </c>
      <c r="F1" s="4" t="inlineStr">
        <is>
          <t>Exchange / other side</t>
        </is>
      </c>
      <c r="G1" s="4" t="inlineStr">
        <is>
          <t>Event / market</t>
        </is>
      </c>
      <c r="H1" s="4" t="inlineStr">
        <is>
          <t>Bookmaker stake</t>
        </is>
      </c>
      <c r="I1" s="4" t="inlineStr">
        <is>
          <t>Bookmaker odds</t>
        </is>
      </c>
      <c r="J1" s="4" t="inlineStr">
        <is>
          <t>Lay / other stake</t>
        </is>
      </c>
      <c r="K1" s="4" t="inlineStr">
        <is>
          <t>Lay / other odds</t>
        </is>
      </c>
      <c r="L1" s="4" t="inlineStr">
        <is>
          <t>Liability</t>
        </is>
      </c>
      <c r="M1" s="4" t="inlineStr">
        <is>
          <t>Commission %</t>
        </is>
      </c>
      <c r="N1" s="4" t="inlineStr">
        <is>
          <t>Bookmaker P/L</t>
        </is>
      </c>
      <c r="O1" s="4" t="inlineStr">
        <is>
          <t>Exchange / other P/L</t>
        </is>
      </c>
      <c r="P1" s="4" t="inlineStr">
        <is>
          <t>Reward value</t>
        </is>
      </c>
      <c r="Q1" s="4" t="inlineStr">
        <is>
          <t>Fees / subscriptions</t>
        </is>
      </c>
      <c r="R1" s="4" t="inlineStr">
        <is>
          <t>Net profit</t>
        </is>
      </c>
      <c r="S1" s="4" t="inlineStr">
        <is>
          <t>Cash tied up</t>
        </is>
      </c>
      <c r="T1" s="4" t="inlineStr">
        <is>
          <t>Notes / reference</t>
        </is>
      </c>
    </row>
    <row r="2">
      <c r="A2" s="5" t="n">
        <v>1</v>
      </c>
      <c r="B2" s="6" t="n"/>
      <c r="C2" s="5" t="n"/>
      <c r="D2" s="5" t="n"/>
      <c r="E2" s="5" t="n"/>
      <c r="F2" s="5" t="n"/>
      <c r="G2" s="5" t="n"/>
      <c r="H2" s="7" t="n"/>
      <c r="I2" s="8" t="n"/>
      <c r="J2" s="7" t="n"/>
      <c r="K2" s="8" t="n"/>
      <c r="L2" s="7" t="n"/>
      <c r="M2" s="9" t="n"/>
      <c r="N2" s="7" t="n"/>
      <c r="O2" s="7" t="n"/>
      <c r="P2" s="7" t="n"/>
      <c r="Q2" s="7" t="n"/>
      <c r="R2" s="7">
        <f>IF(C2="Settled",ROUND(N2+O2+P2-Q2,2),"")</f>
        <v/>
      </c>
      <c r="S2" s="7">
        <f>IF(OR(C2="Placed",C2="Planned"),ROUND(H2+L2,2),0)</f>
        <v/>
      </c>
      <c r="T2" s="5" t="n"/>
    </row>
    <row r="3">
      <c r="A3" s="10" t="n">
        <v>2</v>
      </c>
      <c r="B3" s="11" t="n"/>
      <c r="C3" s="10" t="n"/>
      <c r="D3" s="10" t="n"/>
      <c r="E3" s="10" t="n"/>
      <c r="F3" s="10" t="n"/>
      <c r="G3" s="10" t="n"/>
      <c r="H3" s="12" t="n"/>
      <c r="I3" s="13" t="n"/>
      <c r="J3" s="12" t="n"/>
      <c r="K3" s="13" t="n"/>
      <c r="L3" s="12" t="n"/>
      <c r="M3" s="14" t="n"/>
      <c r="N3" s="12" t="n"/>
      <c r="O3" s="12" t="n"/>
      <c r="P3" s="12" t="n"/>
      <c r="Q3" s="12" t="n"/>
      <c r="R3" s="12">
        <f>IF(C3="Settled",ROUND(N3+O3+P3-Q3,2),"")</f>
        <v/>
      </c>
      <c r="S3" s="12">
        <f>IF(OR(C3="Placed",C3="Planned"),ROUND(H3+L3,2),0)</f>
        <v/>
      </c>
      <c r="T3" s="10" t="n"/>
    </row>
    <row r="4">
      <c r="A4" s="5" t="n">
        <v>3</v>
      </c>
      <c r="B4" s="6" t="n"/>
      <c r="C4" s="5" t="n"/>
      <c r="D4" s="5" t="n"/>
      <c r="E4" s="5" t="n"/>
      <c r="F4" s="5" t="n"/>
      <c r="G4" s="5" t="n"/>
      <c r="H4" s="7" t="n"/>
      <c r="I4" s="8" t="n"/>
      <c r="J4" s="7" t="n"/>
      <c r="K4" s="8" t="n"/>
      <c r="L4" s="7" t="n"/>
      <c r="M4" s="9" t="n"/>
      <c r="N4" s="7" t="n"/>
      <c r="O4" s="7" t="n"/>
      <c r="P4" s="7" t="n"/>
      <c r="Q4" s="7" t="n"/>
      <c r="R4" s="7">
        <f>IF(C4="Settled",ROUND(N4+O4+P4-Q4,2),"")</f>
        <v/>
      </c>
      <c r="S4" s="7">
        <f>IF(OR(C4="Placed",C4="Planned"),ROUND(H4+L4,2),0)</f>
        <v/>
      </c>
      <c r="T4" s="5" t="n"/>
    </row>
    <row r="5">
      <c r="A5" s="10" t="n">
        <v>4</v>
      </c>
      <c r="B5" s="11" t="n"/>
      <c r="C5" s="10" t="n"/>
      <c r="D5" s="10" t="n"/>
      <c r="E5" s="10" t="n"/>
      <c r="F5" s="10" t="n"/>
      <c r="G5" s="10" t="n"/>
      <c r="H5" s="12" t="n"/>
      <c r="I5" s="13" t="n"/>
      <c r="J5" s="12" t="n"/>
      <c r="K5" s="13" t="n"/>
      <c r="L5" s="12" t="n"/>
      <c r="M5" s="14" t="n"/>
      <c r="N5" s="12" t="n"/>
      <c r="O5" s="12" t="n"/>
      <c r="P5" s="12" t="n"/>
      <c r="Q5" s="12" t="n"/>
      <c r="R5" s="12">
        <f>IF(C5="Settled",ROUND(N5+O5+P5-Q5,2),"")</f>
        <v/>
      </c>
      <c r="S5" s="12">
        <f>IF(OR(C5="Placed",C5="Planned"),ROUND(H5+L5,2),0)</f>
        <v/>
      </c>
      <c r="T5" s="10" t="n"/>
    </row>
    <row r="6">
      <c r="A6" s="5" t="n">
        <v>5</v>
      </c>
      <c r="B6" s="6" t="n"/>
      <c r="C6" s="5" t="n"/>
      <c r="D6" s="5" t="n"/>
      <c r="E6" s="5" t="n"/>
      <c r="F6" s="5" t="n"/>
      <c r="G6" s="5" t="n"/>
      <c r="H6" s="7" t="n"/>
      <c r="I6" s="8" t="n"/>
      <c r="J6" s="7" t="n"/>
      <c r="K6" s="8" t="n"/>
      <c r="L6" s="7" t="n"/>
      <c r="M6" s="9" t="n"/>
      <c r="N6" s="7" t="n"/>
      <c r="O6" s="7" t="n"/>
      <c r="P6" s="7" t="n"/>
      <c r="Q6" s="7" t="n"/>
      <c r="R6" s="7">
        <f>IF(C6="Settled",ROUND(N6+O6+P6-Q6,2),"")</f>
        <v/>
      </c>
      <c r="S6" s="7">
        <f>IF(OR(C6="Placed",C6="Planned"),ROUND(H6+L6,2),0)</f>
        <v/>
      </c>
      <c r="T6" s="5" t="n"/>
    </row>
    <row r="7">
      <c r="A7" s="10" t="n">
        <v>6</v>
      </c>
      <c r="B7" s="11" t="n"/>
      <c r="C7" s="10" t="n"/>
      <c r="D7" s="10" t="n"/>
      <c r="E7" s="10" t="n"/>
      <c r="F7" s="10" t="n"/>
      <c r="G7" s="10" t="n"/>
      <c r="H7" s="12" t="n"/>
      <c r="I7" s="13" t="n"/>
      <c r="J7" s="12" t="n"/>
      <c r="K7" s="13" t="n"/>
      <c r="L7" s="12" t="n"/>
      <c r="M7" s="14" t="n"/>
      <c r="N7" s="12" t="n"/>
      <c r="O7" s="12" t="n"/>
      <c r="P7" s="12" t="n"/>
      <c r="Q7" s="12" t="n"/>
      <c r="R7" s="12">
        <f>IF(C7="Settled",ROUND(N7+O7+P7-Q7,2),"")</f>
        <v/>
      </c>
      <c r="S7" s="12">
        <f>IF(OR(C7="Placed",C7="Planned"),ROUND(H7+L7,2),0)</f>
        <v/>
      </c>
      <c r="T7" s="10" t="n"/>
    </row>
    <row r="8">
      <c r="A8" s="5" t="n">
        <v>7</v>
      </c>
      <c r="B8" s="6" t="n"/>
      <c r="C8" s="5" t="n"/>
      <c r="D8" s="5" t="n"/>
      <c r="E8" s="5" t="n"/>
      <c r="F8" s="5" t="n"/>
      <c r="G8" s="5" t="n"/>
      <c r="H8" s="7" t="n"/>
      <c r="I8" s="8" t="n"/>
      <c r="J8" s="7" t="n"/>
      <c r="K8" s="8" t="n"/>
      <c r="L8" s="7" t="n"/>
      <c r="M8" s="9" t="n"/>
      <c r="N8" s="7" t="n"/>
      <c r="O8" s="7" t="n"/>
      <c r="P8" s="7" t="n"/>
      <c r="Q8" s="7" t="n"/>
      <c r="R8" s="7">
        <f>IF(C8="Settled",ROUND(N8+O8+P8-Q8,2),"")</f>
        <v/>
      </c>
      <c r="S8" s="7">
        <f>IF(OR(C8="Placed",C8="Planned"),ROUND(H8+L8,2),0)</f>
        <v/>
      </c>
      <c r="T8" s="5" t="n"/>
    </row>
    <row r="9">
      <c r="A9" s="10" t="n">
        <v>8</v>
      </c>
      <c r="B9" s="11" t="n"/>
      <c r="C9" s="10" t="n"/>
      <c r="D9" s="10" t="n"/>
      <c r="E9" s="10" t="n"/>
      <c r="F9" s="10" t="n"/>
      <c r="G9" s="10" t="n"/>
      <c r="H9" s="12" t="n"/>
      <c r="I9" s="13" t="n"/>
      <c r="J9" s="12" t="n"/>
      <c r="K9" s="13" t="n"/>
      <c r="L9" s="12" t="n"/>
      <c r="M9" s="14" t="n"/>
      <c r="N9" s="12" t="n"/>
      <c r="O9" s="12" t="n"/>
      <c r="P9" s="12" t="n"/>
      <c r="Q9" s="12" t="n"/>
      <c r="R9" s="12">
        <f>IF(C9="Settled",ROUND(N9+O9+P9-Q9,2),"")</f>
        <v/>
      </c>
      <c r="S9" s="12">
        <f>IF(OR(C9="Placed",C9="Planned"),ROUND(H9+L9,2),0)</f>
        <v/>
      </c>
      <c r="T9" s="10" t="n"/>
    </row>
    <row r="10">
      <c r="A10" s="5" t="n">
        <v>9</v>
      </c>
      <c r="B10" s="6" t="n"/>
      <c r="C10" s="5" t="n"/>
      <c r="D10" s="5" t="n"/>
      <c r="E10" s="5" t="n"/>
      <c r="F10" s="5" t="n"/>
      <c r="G10" s="5" t="n"/>
      <c r="H10" s="7" t="n"/>
      <c r="I10" s="8" t="n"/>
      <c r="J10" s="7" t="n"/>
      <c r="K10" s="8" t="n"/>
      <c r="L10" s="7" t="n"/>
      <c r="M10" s="9" t="n"/>
      <c r="N10" s="7" t="n"/>
      <c r="O10" s="7" t="n"/>
      <c r="P10" s="7" t="n"/>
      <c r="Q10" s="7" t="n"/>
      <c r="R10" s="7">
        <f>IF(C10="Settled",ROUND(N10+O10+P10-Q10,2),"")</f>
        <v/>
      </c>
      <c r="S10" s="7">
        <f>IF(OR(C10="Placed",C10="Planned"),ROUND(H10+L10,2),0)</f>
        <v/>
      </c>
      <c r="T10" s="5" t="n"/>
    </row>
    <row r="11">
      <c r="A11" s="10" t="n">
        <v>10</v>
      </c>
      <c r="B11" s="11" t="n"/>
      <c r="C11" s="10" t="n"/>
      <c r="D11" s="10" t="n"/>
      <c r="E11" s="10" t="n"/>
      <c r="F11" s="10" t="n"/>
      <c r="G11" s="10" t="n"/>
      <c r="H11" s="12" t="n"/>
      <c r="I11" s="13" t="n"/>
      <c r="J11" s="12" t="n"/>
      <c r="K11" s="13" t="n"/>
      <c r="L11" s="12" t="n"/>
      <c r="M11" s="14" t="n"/>
      <c r="N11" s="12" t="n"/>
      <c r="O11" s="12" t="n"/>
      <c r="P11" s="12" t="n"/>
      <c r="Q11" s="12" t="n"/>
      <c r="R11" s="12">
        <f>IF(C11="Settled",ROUND(N11+O11+P11-Q11,2),"")</f>
        <v/>
      </c>
      <c r="S11" s="12">
        <f>IF(OR(C11="Placed",C11="Planned"),ROUND(H11+L11,2),0)</f>
        <v/>
      </c>
      <c r="T11" s="10" t="n"/>
    </row>
    <row r="12">
      <c r="A12" s="5" t="n">
        <v>11</v>
      </c>
      <c r="B12" s="6" t="n"/>
      <c r="C12" s="5" t="n"/>
      <c r="D12" s="5" t="n"/>
      <c r="E12" s="5" t="n"/>
      <c r="F12" s="5" t="n"/>
      <c r="G12" s="5" t="n"/>
      <c r="H12" s="7" t="n"/>
      <c r="I12" s="8" t="n"/>
      <c r="J12" s="7" t="n"/>
      <c r="K12" s="8" t="n"/>
      <c r="L12" s="7" t="n"/>
      <c r="M12" s="9" t="n"/>
      <c r="N12" s="7" t="n"/>
      <c r="O12" s="7" t="n"/>
      <c r="P12" s="7" t="n"/>
      <c r="Q12" s="7" t="n"/>
      <c r="R12" s="7">
        <f>IF(C12="Settled",ROUND(N12+O12+P12-Q12,2),"")</f>
        <v/>
      </c>
      <c r="S12" s="7">
        <f>IF(OR(C12="Placed",C12="Planned"),ROUND(H12+L12,2),0)</f>
        <v/>
      </c>
      <c r="T12" s="5" t="n"/>
    </row>
    <row r="13">
      <c r="A13" s="10" t="n">
        <v>12</v>
      </c>
      <c r="B13" s="11" t="n"/>
      <c r="C13" s="10" t="n"/>
      <c r="D13" s="10" t="n"/>
      <c r="E13" s="10" t="n"/>
      <c r="F13" s="10" t="n"/>
      <c r="G13" s="10" t="n"/>
      <c r="H13" s="12" t="n"/>
      <c r="I13" s="13" t="n"/>
      <c r="J13" s="12" t="n"/>
      <c r="K13" s="13" t="n"/>
      <c r="L13" s="12" t="n"/>
      <c r="M13" s="14" t="n"/>
      <c r="N13" s="12" t="n"/>
      <c r="O13" s="12" t="n"/>
      <c r="P13" s="12" t="n"/>
      <c r="Q13" s="12" t="n"/>
      <c r="R13" s="12">
        <f>IF(C13="Settled",ROUND(N13+O13+P13-Q13,2),"")</f>
        <v/>
      </c>
      <c r="S13" s="12">
        <f>IF(OR(C13="Placed",C13="Planned"),ROUND(H13+L13,2),0)</f>
        <v/>
      </c>
      <c r="T13" s="10" t="n"/>
    </row>
    <row r="14">
      <c r="A14" s="5" t="n">
        <v>13</v>
      </c>
      <c r="B14" s="6" t="n"/>
      <c r="C14" s="5" t="n"/>
      <c r="D14" s="5" t="n"/>
      <c r="E14" s="5" t="n"/>
      <c r="F14" s="5" t="n"/>
      <c r="G14" s="5" t="n"/>
      <c r="H14" s="7" t="n"/>
      <c r="I14" s="8" t="n"/>
      <c r="J14" s="7" t="n"/>
      <c r="K14" s="8" t="n"/>
      <c r="L14" s="7" t="n"/>
      <c r="M14" s="9" t="n"/>
      <c r="N14" s="7" t="n"/>
      <c r="O14" s="7" t="n"/>
      <c r="P14" s="7" t="n"/>
      <c r="Q14" s="7" t="n"/>
      <c r="R14" s="7">
        <f>IF(C14="Settled",ROUND(N14+O14+P14-Q14,2),"")</f>
        <v/>
      </c>
      <c r="S14" s="7">
        <f>IF(OR(C14="Placed",C14="Planned"),ROUND(H14+L14,2),0)</f>
        <v/>
      </c>
      <c r="T14" s="5" t="n"/>
    </row>
    <row r="15">
      <c r="A15" s="10" t="n">
        <v>14</v>
      </c>
      <c r="B15" s="11" t="n"/>
      <c r="C15" s="10" t="n"/>
      <c r="D15" s="10" t="n"/>
      <c r="E15" s="10" t="n"/>
      <c r="F15" s="10" t="n"/>
      <c r="G15" s="10" t="n"/>
      <c r="H15" s="12" t="n"/>
      <c r="I15" s="13" t="n"/>
      <c r="J15" s="12" t="n"/>
      <c r="K15" s="13" t="n"/>
      <c r="L15" s="12" t="n"/>
      <c r="M15" s="14" t="n"/>
      <c r="N15" s="12" t="n"/>
      <c r="O15" s="12" t="n"/>
      <c r="P15" s="12" t="n"/>
      <c r="Q15" s="12" t="n"/>
      <c r="R15" s="12">
        <f>IF(C15="Settled",ROUND(N15+O15+P15-Q15,2),"")</f>
        <v/>
      </c>
      <c r="S15" s="12">
        <f>IF(OR(C15="Placed",C15="Planned"),ROUND(H15+L15,2),0)</f>
        <v/>
      </c>
      <c r="T15" s="10" t="n"/>
    </row>
    <row r="16">
      <c r="A16" s="5" t="n">
        <v>15</v>
      </c>
      <c r="B16" s="6" t="n"/>
      <c r="C16" s="5" t="n"/>
      <c r="D16" s="5" t="n"/>
      <c r="E16" s="5" t="n"/>
      <c r="F16" s="5" t="n"/>
      <c r="G16" s="5" t="n"/>
      <c r="H16" s="7" t="n"/>
      <c r="I16" s="8" t="n"/>
      <c r="J16" s="7" t="n"/>
      <c r="K16" s="8" t="n"/>
      <c r="L16" s="7" t="n"/>
      <c r="M16" s="9" t="n"/>
      <c r="N16" s="7" t="n"/>
      <c r="O16" s="7" t="n"/>
      <c r="P16" s="7" t="n"/>
      <c r="Q16" s="7" t="n"/>
      <c r="R16" s="7">
        <f>IF(C16="Settled",ROUND(N16+O16+P16-Q16,2),"")</f>
        <v/>
      </c>
      <c r="S16" s="7">
        <f>IF(OR(C16="Placed",C16="Planned"),ROUND(H16+L16,2),0)</f>
        <v/>
      </c>
      <c r="T16" s="5" t="n"/>
    </row>
    <row r="17">
      <c r="A17" s="10" t="n">
        <v>16</v>
      </c>
      <c r="B17" s="11" t="n"/>
      <c r="C17" s="10" t="n"/>
      <c r="D17" s="10" t="n"/>
      <c r="E17" s="10" t="n"/>
      <c r="F17" s="10" t="n"/>
      <c r="G17" s="10" t="n"/>
      <c r="H17" s="12" t="n"/>
      <c r="I17" s="13" t="n"/>
      <c r="J17" s="12" t="n"/>
      <c r="K17" s="13" t="n"/>
      <c r="L17" s="12" t="n"/>
      <c r="M17" s="14" t="n"/>
      <c r="N17" s="12" t="n"/>
      <c r="O17" s="12" t="n"/>
      <c r="P17" s="12" t="n"/>
      <c r="Q17" s="12" t="n"/>
      <c r="R17" s="12">
        <f>IF(C17="Settled",ROUND(N17+O17+P17-Q17,2),"")</f>
        <v/>
      </c>
      <c r="S17" s="12">
        <f>IF(OR(C17="Placed",C17="Planned"),ROUND(H17+L17,2),0)</f>
        <v/>
      </c>
      <c r="T17" s="10" t="n"/>
    </row>
    <row r="18">
      <c r="A18" s="5" t="n">
        <v>17</v>
      </c>
      <c r="B18" s="6" t="n"/>
      <c r="C18" s="5" t="n"/>
      <c r="D18" s="5" t="n"/>
      <c r="E18" s="5" t="n"/>
      <c r="F18" s="5" t="n"/>
      <c r="G18" s="5" t="n"/>
      <c r="H18" s="7" t="n"/>
      <c r="I18" s="8" t="n"/>
      <c r="J18" s="7" t="n"/>
      <c r="K18" s="8" t="n"/>
      <c r="L18" s="7" t="n"/>
      <c r="M18" s="9" t="n"/>
      <c r="N18" s="7" t="n"/>
      <c r="O18" s="7" t="n"/>
      <c r="P18" s="7" t="n"/>
      <c r="Q18" s="7" t="n"/>
      <c r="R18" s="7">
        <f>IF(C18="Settled",ROUND(N18+O18+P18-Q18,2),"")</f>
        <v/>
      </c>
      <c r="S18" s="7">
        <f>IF(OR(C18="Placed",C18="Planned"),ROUND(H18+L18,2),0)</f>
        <v/>
      </c>
      <c r="T18" s="5" t="n"/>
    </row>
    <row r="19">
      <c r="A19" s="10" t="n">
        <v>18</v>
      </c>
      <c r="B19" s="11" t="n"/>
      <c r="C19" s="10" t="n"/>
      <c r="D19" s="10" t="n"/>
      <c r="E19" s="10" t="n"/>
      <c r="F19" s="10" t="n"/>
      <c r="G19" s="10" t="n"/>
      <c r="H19" s="12" t="n"/>
      <c r="I19" s="13" t="n"/>
      <c r="J19" s="12" t="n"/>
      <c r="K19" s="13" t="n"/>
      <c r="L19" s="12" t="n"/>
      <c r="M19" s="14" t="n"/>
      <c r="N19" s="12" t="n"/>
      <c r="O19" s="12" t="n"/>
      <c r="P19" s="12" t="n"/>
      <c r="Q19" s="12" t="n"/>
      <c r="R19" s="12">
        <f>IF(C19="Settled",ROUND(N19+O19+P19-Q19,2),"")</f>
        <v/>
      </c>
      <c r="S19" s="12">
        <f>IF(OR(C19="Placed",C19="Planned"),ROUND(H19+L19,2),0)</f>
        <v/>
      </c>
      <c r="T19" s="10" t="n"/>
    </row>
    <row r="20">
      <c r="A20" s="5" t="n">
        <v>19</v>
      </c>
      <c r="B20" s="6" t="n"/>
      <c r="C20" s="5" t="n"/>
      <c r="D20" s="5" t="n"/>
      <c r="E20" s="5" t="n"/>
      <c r="F20" s="5" t="n"/>
      <c r="G20" s="5" t="n"/>
      <c r="H20" s="7" t="n"/>
      <c r="I20" s="8" t="n"/>
      <c r="J20" s="7" t="n"/>
      <c r="K20" s="8" t="n"/>
      <c r="L20" s="7" t="n"/>
      <c r="M20" s="9" t="n"/>
      <c r="N20" s="7" t="n"/>
      <c r="O20" s="7" t="n"/>
      <c r="P20" s="7" t="n"/>
      <c r="Q20" s="7" t="n"/>
      <c r="R20" s="7">
        <f>IF(C20="Settled",ROUND(N20+O20+P20-Q20,2),"")</f>
        <v/>
      </c>
      <c r="S20" s="7">
        <f>IF(OR(C20="Placed",C20="Planned"),ROUND(H20+L20,2),0)</f>
        <v/>
      </c>
      <c r="T20" s="5" t="n"/>
    </row>
    <row r="21">
      <c r="A21" s="10" t="n">
        <v>20</v>
      </c>
      <c r="B21" s="11" t="n"/>
      <c r="C21" s="10" t="n"/>
      <c r="D21" s="10" t="n"/>
      <c r="E21" s="10" t="n"/>
      <c r="F21" s="10" t="n"/>
      <c r="G21" s="10" t="n"/>
      <c r="H21" s="12" t="n"/>
      <c r="I21" s="13" t="n"/>
      <c r="J21" s="12" t="n"/>
      <c r="K21" s="13" t="n"/>
      <c r="L21" s="12" t="n"/>
      <c r="M21" s="14" t="n"/>
      <c r="N21" s="12" t="n"/>
      <c r="O21" s="12" t="n"/>
      <c r="P21" s="12" t="n"/>
      <c r="Q21" s="12" t="n"/>
      <c r="R21" s="12">
        <f>IF(C21="Settled",ROUND(N21+O21+P21-Q21,2),"")</f>
        <v/>
      </c>
      <c r="S21" s="12">
        <f>IF(OR(C21="Placed",C21="Planned"),ROUND(H21+L21,2),0)</f>
        <v/>
      </c>
      <c r="T21" s="10" t="n"/>
    </row>
    <row r="22">
      <c r="A22" s="5" t="n">
        <v>21</v>
      </c>
      <c r="B22" s="6" t="n"/>
      <c r="C22" s="5" t="n"/>
      <c r="D22" s="5" t="n"/>
      <c r="E22" s="5" t="n"/>
      <c r="F22" s="5" t="n"/>
      <c r="G22" s="5" t="n"/>
      <c r="H22" s="7" t="n"/>
      <c r="I22" s="8" t="n"/>
      <c r="J22" s="7" t="n"/>
      <c r="K22" s="8" t="n"/>
      <c r="L22" s="7" t="n"/>
      <c r="M22" s="9" t="n"/>
      <c r="N22" s="7" t="n"/>
      <c r="O22" s="7" t="n"/>
      <c r="P22" s="7" t="n"/>
      <c r="Q22" s="7" t="n"/>
      <c r="R22" s="7">
        <f>IF(C22="Settled",ROUND(N22+O22+P22-Q22,2),"")</f>
        <v/>
      </c>
      <c r="S22" s="7">
        <f>IF(OR(C22="Placed",C22="Planned"),ROUND(H22+L22,2),0)</f>
        <v/>
      </c>
      <c r="T22" s="5" t="n"/>
    </row>
    <row r="23">
      <c r="A23" s="10" t="n">
        <v>22</v>
      </c>
      <c r="B23" s="11" t="n"/>
      <c r="C23" s="10" t="n"/>
      <c r="D23" s="10" t="n"/>
      <c r="E23" s="10" t="n"/>
      <c r="F23" s="10" t="n"/>
      <c r="G23" s="10" t="n"/>
      <c r="H23" s="12" t="n"/>
      <c r="I23" s="13" t="n"/>
      <c r="J23" s="12" t="n"/>
      <c r="K23" s="13" t="n"/>
      <c r="L23" s="12" t="n"/>
      <c r="M23" s="14" t="n"/>
      <c r="N23" s="12" t="n"/>
      <c r="O23" s="12" t="n"/>
      <c r="P23" s="12" t="n"/>
      <c r="Q23" s="12" t="n"/>
      <c r="R23" s="12">
        <f>IF(C23="Settled",ROUND(N23+O23+P23-Q23,2),"")</f>
        <v/>
      </c>
      <c r="S23" s="12">
        <f>IF(OR(C23="Placed",C23="Planned"),ROUND(H23+L23,2),0)</f>
        <v/>
      </c>
      <c r="T23" s="10" t="n"/>
    </row>
    <row r="24">
      <c r="A24" s="5" t="n">
        <v>23</v>
      </c>
      <c r="B24" s="6" t="n"/>
      <c r="C24" s="5" t="n"/>
      <c r="D24" s="5" t="n"/>
      <c r="E24" s="5" t="n"/>
      <c r="F24" s="5" t="n"/>
      <c r="G24" s="5" t="n"/>
      <c r="H24" s="7" t="n"/>
      <c r="I24" s="8" t="n"/>
      <c r="J24" s="7" t="n"/>
      <c r="K24" s="8" t="n"/>
      <c r="L24" s="7" t="n"/>
      <c r="M24" s="9" t="n"/>
      <c r="N24" s="7" t="n"/>
      <c r="O24" s="7" t="n"/>
      <c r="P24" s="7" t="n"/>
      <c r="Q24" s="7" t="n"/>
      <c r="R24" s="7">
        <f>IF(C24="Settled",ROUND(N24+O24+P24-Q24,2),"")</f>
        <v/>
      </c>
      <c r="S24" s="7">
        <f>IF(OR(C24="Placed",C24="Planned"),ROUND(H24+L24,2),0)</f>
        <v/>
      </c>
      <c r="T24" s="5" t="n"/>
    </row>
    <row r="25">
      <c r="A25" s="10" t="n">
        <v>24</v>
      </c>
      <c r="B25" s="11" t="n"/>
      <c r="C25" s="10" t="n"/>
      <c r="D25" s="10" t="n"/>
      <c r="E25" s="10" t="n"/>
      <c r="F25" s="10" t="n"/>
      <c r="G25" s="10" t="n"/>
      <c r="H25" s="12" t="n"/>
      <c r="I25" s="13" t="n"/>
      <c r="J25" s="12" t="n"/>
      <c r="K25" s="13" t="n"/>
      <c r="L25" s="12" t="n"/>
      <c r="M25" s="14" t="n"/>
      <c r="N25" s="12" t="n"/>
      <c r="O25" s="12" t="n"/>
      <c r="P25" s="12" t="n"/>
      <c r="Q25" s="12" t="n"/>
      <c r="R25" s="12">
        <f>IF(C25="Settled",ROUND(N25+O25+P25-Q25,2),"")</f>
        <v/>
      </c>
      <c r="S25" s="12">
        <f>IF(OR(C25="Placed",C25="Planned"),ROUND(H25+L25,2),0)</f>
        <v/>
      </c>
      <c r="T25" s="10" t="n"/>
    </row>
    <row r="26">
      <c r="A26" s="5" t="n">
        <v>25</v>
      </c>
      <c r="B26" s="6" t="n"/>
      <c r="C26" s="5" t="n"/>
      <c r="D26" s="5" t="n"/>
      <c r="E26" s="5" t="n"/>
      <c r="F26" s="5" t="n"/>
      <c r="G26" s="5" t="n"/>
      <c r="H26" s="7" t="n"/>
      <c r="I26" s="8" t="n"/>
      <c r="J26" s="7" t="n"/>
      <c r="K26" s="8" t="n"/>
      <c r="L26" s="7" t="n"/>
      <c r="M26" s="9" t="n"/>
      <c r="N26" s="7" t="n"/>
      <c r="O26" s="7" t="n"/>
      <c r="P26" s="7" t="n"/>
      <c r="Q26" s="7" t="n"/>
      <c r="R26" s="7">
        <f>IF(C26="Settled",ROUND(N26+O26+P26-Q26,2),"")</f>
        <v/>
      </c>
      <c r="S26" s="7">
        <f>IF(OR(C26="Placed",C26="Planned"),ROUND(H26+L26,2),0)</f>
        <v/>
      </c>
      <c r="T26" s="5" t="n"/>
    </row>
    <row r="27">
      <c r="A27" s="10" t="n">
        <v>26</v>
      </c>
      <c r="B27" s="11" t="n"/>
      <c r="C27" s="10" t="n"/>
      <c r="D27" s="10" t="n"/>
      <c r="E27" s="10" t="n"/>
      <c r="F27" s="10" t="n"/>
      <c r="G27" s="10" t="n"/>
      <c r="H27" s="12" t="n"/>
      <c r="I27" s="13" t="n"/>
      <c r="J27" s="12" t="n"/>
      <c r="K27" s="13" t="n"/>
      <c r="L27" s="12" t="n"/>
      <c r="M27" s="14" t="n"/>
      <c r="N27" s="12" t="n"/>
      <c r="O27" s="12" t="n"/>
      <c r="P27" s="12" t="n"/>
      <c r="Q27" s="12" t="n"/>
      <c r="R27" s="12">
        <f>IF(C27="Settled",ROUND(N27+O27+P27-Q27,2),"")</f>
        <v/>
      </c>
      <c r="S27" s="12">
        <f>IF(OR(C27="Placed",C27="Planned"),ROUND(H27+L27,2),0)</f>
        <v/>
      </c>
      <c r="T27" s="10" t="n"/>
    </row>
    <row r="28">
      <c r="A28" s="5" t="n">
        <v>27</v>
      </c>
      <c r="B28" s="6" t="n"/>
      <c r="C28" s="5" t="n"/>
      <c r="D28" s="5" t="n"/>
      <c r="E28" s="5" t="n"/>
      <c r="F28" s="5" t="n"/>
      <c r="G28" s="5" t="n"/>
      <c r="H28" s="7" t="n"/>
      <c r="I28" s="8" t="n"/>
      <c r="J28" s="7" t="n"/>
      <c r="K28" s="8" t="n"/>
      <c r="L28" s="7" t="n"/>
      <c r="M28" s="9" t="n"/>
      <c r="N28" s="7" t="n"/>
      <c r="O28" s="7" t="n"/>
      <c r="P28" s="7" t="n"/>
      <c r="Q28" s="7" t="n"/>
      <c r="R28" s="7">
        <f>IF(C28="Settled",ROUND(N28+O28+P28-Q28,2),"")</f>
        <v/>
      </c>
      <c r="S28" s="7">
        <f>IF(OR(C28="Placed",C28="Planned"),ROUND(H28+L28,2),0)</f>
        <v/>
      </c>
      <c r="T28" s="5" t="n"/>
    </row>
    <row r="29">
      <c r="A29" s="10" t="n">
        <v>28</v>
      </c>
      <c r="B29" s="11" t="n"/>
      <c r="C29" s="10" t="n"/>
      <c r="D29" s="10" t="n"/>
      <c r="E29" s="10" t="n"/>
      <c r="F29" s="10" t="n"/>
      <c r="G29" s="10" t="n"/>
      <c r="H29" s="12" t="n"/>
      <c r="I29" s="13" t="n"/>
      <c r="J29" s="12" t="n"/>
      <c r="K29" s="13" t="n"/>
      <c r="L29" s="12" t="n"/>
      <c r="M29" s="14" t="n"/>
      <c r="N29" s="12" t="n"/>
      <c r="O29" s="12" t="n"/>
      <c r="P29" s="12" t="n"/>
      <c r="Q29" s="12" t="n"/>
      <c r="R29" s="12">
        <f>IF(C29="Settled",ROUND(N29+O29+P29-Q29,2),"")</f>
        <v/>
      </c>
      <c r="S29" s="12">
        <f>IF(OR(C29="Placed",C29="Planned"),ROUND(H29+L29,2),0)</f>
        <v/>
      </c>
      <c r="T29" s="10" t="n"/>
    </row>
    <row r="30">
      <c r="A30" s="5" t="n">
        <v>29</v>
      </c>
      <c r="B30" s="6" t="n"/>
      <c r="C30" s="5" t="n"/>
      <c r="D30" s="5" t="n"/>
      <c r="E30" s="5" t="n"/>
      <c r="F30" s="5" t="n"/>
      <c r="G30" s="5" t="n"/>
      <c r="H30" s="7" t="n"/>
      <c r="I30" s="8" t="n"/>
      <c r="J30" s="7" t="n"/>
      <c r="K30" s="8" t="n"/>
      <c r="L30" s="7" t="n"/>
      <c r="M30" s="9" t="n"/>
      <c r="N30" s="7" t="n"/>
      <c r="O30" s="7" t="n"/>
      <c r="P30" s="7" t="n"/>
      <c r="Q30" s="7" t="n"/>
      <c r="R30" s="7">
        <f>IF(C30="Settled",ROUND(N30+O30+P30-Q30,2),"")</f>
        <v/>
      </c>
      <c r="S30" s="7">
        <f>IF(OR(C30="Placed",C30="Planned"),ROUND(H30+L30,2),0)</f>
        <v/>
      </c>
      <c r="T30" s="5" t="n"/>
    </row>
    <row r="31">
      <c r="A31" s="10" t="n">
        <v>30</v>
      </c>
      <c r="B31" s="11" t="n"/>
      <c r="C31" s="10" t="n"/>
      <c r="D31" s="10" t="n"/>
      <c r="E31" s="10" t="n"/>
      <c r="F31" s="10" t="n"/>
      <c r="G31" s="10" t="n"/>
      <c r="H31" s="12" t="n"/>
      <c r="I31" s="13" t="n"/>
      <c r="J31" s="12" t="n"/>
      <c r="K31" s="13" t="n"/>
      <c r="L31" s="12" t="n"/>
      <c r="M31" s="14" t="n"/>
      <c r="N31" s="12" t="n"/>
      <c r="O31" s="12" t="n"/>
      <c r="P31" s="12" t="n"/>
      <c r="Q31" s="12" t="n"/>
      <c r="R31" s="12">
        <f>IF(C31="Settled",ROUND(N31+O31+P31-Q31,2),"")</f>
        <v/>
      </c>
      <c r="S31" s="12">
        <f>IF(OR(C31="Placed",C31="Planned"),ROUND(H31+L31,2),0)</f>
        <v/>
      </c>
      <c r="T31" s="10" t="n"/>
    </row>
    <row r="32">
      <c r="A32" s="5" t="n">
        <v>31</v>
      </c>
      <c r="B32" s="6" t="n"/>
      <c r="C32" s="5" t="n"/>
      <c r="D32" s="5" t="n"/>
      <c r="E32" s="5" t="n"/>
      <c r="F32" s="5" t="n"/>
      <c r="G32" s="5" t="n"/>
      <c r="H32" s="7" t="n"/>
      <c r="I32" s="8" t="n"/>
      <c r="J32" s="7" t="n"/>
      <c r="K32" s="8" t="n"/>
      <c r="L32" s="7" t="n"/>
      <c r="M32" s="9" t="n"/>
      <c r="N32" s="7" t="n"/>
      <c r="O32" s="7" t="n"/>
      <c r="P32" s="7" t="n"/>
      <c r="Q32" s="7" t="n"/>
      <c r="R32" s="7">
        <f>IF(C32="Settled",ROUND(N32+O32+P32-Q32,2),"")</f>
        <v/>
      </c>
      <c r="S32" s="7">
        <f>IF(OR(C32="Placed",C32="Planned"),ROUND(H32+L32,2),0)</f>
        <v/>
      </c>
      <c r="T32" s="5" t="n"/>
    </row>
    <row r="33">
      <c r="A33" s="10" t="n">
        <v>32</v>
      </c>
      <c r="B33" s="11" t="n"/>
      <c r="C33" s="10" t="n"/>
      <c r="D33" s="10" t="n"/>
      <c r="E33" s="10" t="n"/>
      <c r="F33" s="10" t="n"/>
      <c r="G33" s="10" t="n"/>
      <c r="H33" s="12" t="n"/>
      <c r="I33" s="13" t="n"/>
      <c r="J33" s="12" t="n"/>
      <c r="K33" s="13" t="n"/>
      <c r="L33" s="12" t="n"/>
      <c r="M33" s="14" t="n"/>
      <c r="N33" s="12" t="n"/>
      <c r="O33" s="12" t="n"/>
      <c r="P33" s="12" t="n"/>
      <c r="Q33" s="12" t="n"/>
      <c r="R33" s="12">
        <f>IF(C33="Settled",ROUND(N33+O33+P33-Q33,2),"")</f>
        <v/>
      </c>
      <c r="S33" s="12">
        <f>IF(OR(C33="Placed",C33="Planned"),ROUND(H33+L33,2),0)</f>
        <v/>
      </c>
      <c r="T33" s="10" t="n"/>
    </row>
    <row r="34">
      <c r="A34" s="5" t="n">
        <v>33</v>
      </c>
      <c r="B34" s="6" t="n"/>
      <c r="C34" s="5" t="n"/>
      <c r="D34" s="5" t="n"/>
      <c r="E34" s="5" t="n"/>
      <c r="F34" s="5" t="n"/>
      <c r="G34" s="5" t="n"/>
      <c r="H34" s="7" t="n"/>
      <c r="I34" s="8" t="n"/>
      <c r="J34" s="7" t="n"/>
      <c r="K34" s="8" t="n"/>
      <c r="L34" s="7" t="n"/>
      <c r="M34" s="9" t="n"/>
      <c r="N34" s="7" t="n"/>
      <c r="O34" s="7" t="n"/>
      <c r="P34" s="7" t="n"/>
      <c r="Q34" s="7" t="n"/>
      <c r="R34" s="7">
        <f>IF(C34="Settled",ROUND(N34+O34+P34-Q34,2),"")</f>
        <v/>
      </c>
      <c r="S34" s="7">
        <f>IF(OR(C34="Placed",C34="Planned"),ROUND(H34+L34,2),0)</f>
        <v/>
      </c>
      <c r="T34" s="5" t="n"/>
    </row>
    <row r="35">
      <c r="A35" s="10" t="n">
        <v>34</v>
      </c>
      <c r="B35" s="11" t="n"/>
      <c r="C35" s="10" t="n"/>
      <c r="D35" s="10" t="n"/>
      <c r="E35" s="10" t="n"/>
      <c r="F35" s="10" t="n"/>
      <c r="G35" s="10" t="n"/>
      <c r="H35" s="12" t="n"/>
      <c r="I35" s="13" t="n"/>
      <c r="J35" s="12" t="n"/>
      <c r="K35" s="13" t="n"/>
      <c r="L35" s="12" t="n"/>
      <c r="M35" s="14" t="n"/>
      <c r="N35" s="12" t="n"/>
      <c r="O35" s="12" t="n"/>
      <c r="P35" s="12" t="n"/>
      <c r="Q35" s="12" t="n"/>
      <c r="R35" s="12">
        <f>IF(C35="Settled",ROUND(N35+O35+P35-Q35,2),"")</f>
        <v/>
      </c>
      <c r="S35" s="12">
        <f>IF(OR(C35="Placed",C35="Planned"),ROUND(H35+L35,2),0)</f>
        <v/>
      </c>
      <c r="T35" s="10" t="n"/>
    </row>
    <row r="36">
      <c r="A36" s="5" t="n">
        <v>35</v>
      </c>
      <c r="B36" s="6" t="n"/>
      <c r="C36" s="5" t="n"/>
      <c r="D36" s="5" t="n"/>
      <c r="E36" s="5" t="n"/>
      <c r="F36" s="5" t="n"/>
      <c r="G36" s="5" t="n"/>
      <c r="H36" s="7" t="n"/>
      <c r="I36" s="8" t="n"/>
      <c r="J36" s="7" t="n"/>
      <c r="K36" s="8" t="n"/>
      <c r="L36" s="7" t="n"/>
      <c r="M36" s="9" t="n"/>
      <c r="N36" s="7" t="n"/>
      <c r="O36" s="7" t="n"/>
      <c r="P36" s="7" t="n"/>
      <c r="Q36" s="7" t="n"/>
      <c r="R36" s="7">
        <f>IF(C36="Settled",ROUND(N36+O36+P36-Q36,2),"")</f>
        <v/>
      </c>
      <c r="S36" s="7">
        <f>IF(OR(C36="Placed",C36="Planned"),ROUND(H36+L36,2),0)</f>
        <v/>
      </c>
      <c r="T36" s="5" t="n"/>
    </row>
    <row r="37">
      <c r="A37" s="10" t="n">
        <v>36</v>
      </c>
      <c r="B37" s="11" t="n"/>
      <c r="C37" s="10" t="n"/>
      <c r="D37" s="10" t="n"/>
      <c r="E37" s="10" t="n"/>
      <c r="F37" s="10" t="n"/>
      <c r="G37" s="10" t="n"/>
      <c r="H37" s="12" t="n"/>
      <c r="I37" s="13" t="n"/>
      <c r="J37" s="12" t="n"/>
      <c r="K37" s="13" t="n"/>
      <c r="L37" s="12" t="n"/>
      <c r="M37" s="14" t="n"/>
      <c r="N37" s="12" t="n"/>
      <c r="O37" s="12" t="n"/>
      <c r="P37" s="12" t="n"/>
      <c r="Q37" s="12" t="n"/>
      <c r="R37" s="12">
        <f>IF(C37="Settled",ROUND(N37+O37+P37-Q37,2),"")</f>
        <v/>
      </c>
      <c r="S37" s="12">
        <f>IF(OR(C37="Placed",C37="Planned"),ROUND(H37+L37,2),0)</f>
        <v/>
      </c>
      <c r="T37" s="10" t="n"/>
    </row>
    <row r="38">
      <c r="A38" s="5" t="n">
        <v>37</v>
      </c>
      <c r="B38" s="6" t="n"/>
      <c r="C38" s="5" t="n"/>
      <c r="D38" s="5" t="n"/>
      <c r="E38" s="5" t="n"/>
      <c r="F38" s="5" t="n"/>
      <c r="G38" s="5" t="n"/>
      <c r="H38" s="7" t="n"/>
      <c r="I38" s="8" t="n"/>
      <c r="J38" s="7" t="n"/>
      <c r="K38" s="8" t="n"/>
      <c r="L38" s="7" t="n"/>
      <c r="M38" s="9" t="n"/>
      <c r="N38" s="7" t="n"/>
      <c r="O38" s="7" t="n"/>
      <c r="P38" s="7" t="n"/>
      <c r="Q38" s="7" t="n"/>
      <c r="R38" s="7">
        <f>IF(C38="Settled",ROUND(N38+O38+P38-Q38,2),"")</f>
        <v/>
      </c>
      <c r="S38" s="7">
        <f>IF(OR(C38="Placed",C38="Planned"),ROUND(H38+L38,2),0)</f>
        <v/>
      </c>
      <c r="T38" s="5" t="n"/>
    </row>
    <row r="39">
      <c r="A39" s="10" t="n">
        <v>38</v>
      </c>
      <c r="B39" s="11" t="n"/>
      <c r="C39" s="10" t="n"/>
      <c r="D39" s="10" t="n"/>
      <c r="E39" s="10" t="n"/>
      <c r="F39" s="10" t="n"/>
      <c r="G39" s="10" t="n"/>
      <c r="H39" s="12" t="n"/>
      <c r="I39" s="13" t="n"/>
      <c r="J39" s="12" t="n"/>
      <c r="K39" s="13" t="n"/>
      <c r="L39" s="12" t="n"/>
      <c r="M39" s="14" t="n"/>
      <c r="N39" s="12" t="n"/>
      <c r="O39" s="12" t="n"/>
      <c r="P39" s="12" t="n"/>
      <c r="Q39" s="12" t="n"/>
      <c r="R39" s="12">
        <f>IF(C39="Settled",ROUND(N39+O39+P39-Q39,2),"")</f>
        <v/>
      </c>
      <c r="S39" s="12">
        <f>IF(OR(C39="Placed",C39="Planned"),ROUND(H39+L39,2),0)</f>
        <v/>
      </c>
      <c r="T39" s="10" t="n"/>
    </row>
    <row r="40">
      <c r="A40" s="5" t="n">
        <v>39</v>
      </c>
      <c r="B40" s="6" t="n"/>
      <c r="C40" s="5" t="n"/>
      <c r="D40" s="5" t="n"/>
      <c r="E40" s="5" t="n"/>
      <c r="F40" s="5" t="n"/>
      <c r="G40" s="5" t="n"/>
      <c r="H40" s="7" t="n"/>
      <c r="I40" s="8" t="n"/>
      <c r="J40" s="7" t="n"/>
      <c r="K40" s="8" t="n"/>
      <c r="L40" s="7" t="n"/>
      <c r="M40" s="9" t="n"/>
      <c r="N40" s="7" t="n"/>
      <c r="O40" s="7" t="n"/>
      <c r="P40" s="7" t="n"/>
      <c r="Q40" s="7" t="n"/>
      <c r="R40" s="7">
        <f>IF(C40="Settled",ROUND(N40+O40+P40-Q40,2),"")</f>
        <v/>
      </c>
      <c r="S40" s="7">
        <f>IF(OR(C40="Placed",C40="Planned"),ROUND(H40+L40,2),0)</f>
        <v/>
      </c>
      <c r="T40" s="5" t="n"/>
    </row>
    <row r="41">
      <c r="A41" s="10" t="n">
        <v>40</v>
      </c>
      <c r="B41" s="11" t="n"/>
      <c r="C41" s="10" t="n"/>
      <c r="D41" s="10" t="n"/>
      <c r="E41" s="10" t="n"/>
      <c r="F41" s="10" t="n"/>
      <c r="G41" s="10" t="n"/>
      <c r="H41" s="12" t="n"/>
      <c r="I41" s="13" t="n"/>
      <c r="J41" s="12" t="n"/>
      <c r="K41" s="13" t="n"/>
      <c r="L41" s="12" t="n"/>
      <c r="M41" s="14" t="n"/>
      <c r="N41" s="12" t="n"/>
      <c r="O41" s="12" t="n"/>
      <c r="P41" s="12" t="n"/>
      <c r="Q41" s="12" t="n"/>
      <c r="R41" s="12">
        <f>IF(C41="Settled",ROUND(N41+O41+P41-Q41,2),"")</f>
        <v/>
      </c>
      <c r="S41" s="12">
        <f>IF(OR(C41="Placed",C41="Planned"),ROUND(H41+L41,2),0)</f>
        <v/>
      </c>
      <c r="T41" s="10" t="n"/>
    </row>
    <row r="42">
      <c r="A42" s="5" t="n">
        <v>41</v>
      </c>
      <c r="B42" s="6" t="n"/>
      <c r="C42" s="5" t="n"/>
      <c r="D42" s="5" t="n"/>
      <c r="E42" s="5" t="n"/>
      <c r="F42" s="5" t="n"/>
      <c r="G42" s="5" t="n"/>
      <c r="H42" s="7" t="n"/>
      <c r="I42" s="8" t="n"/>
      <c r="J42" s="7" t="n"/>
      <c r="K42" s="8" t="n"/>
      <c r="L42" s="7" t="n"/>
      <c r="M42" s="9" t="n"/>
      <c r="N42" s="7" t="n"/>
      <c r="O42" s="7" t="n"/>
      <c r="P42" s="7" t="n"/>
      <c r="Q42" s="7" t="n"/>
      <c r="R42" s="7">
        <f>IF(C42="Settled",ROUND(N42+O42+P42-Q42,2),"")</f>
        <v/>
      </c>
      <c r="S42" s="7">
        <f>IF(OR(C42="Placed",C42="Planned"),ROUND(H42+L42,2),0)</f>
        <v/>
      </c>
      <c r="T42" s="5" t="n"/>
    </row>
    <row r="43">
      <c r="A43" s="10" t="n">
        <v>42</v>
      </c>
      <c r="B43" s="11" t="n"/>
      <c r="C43" s="10" t="n"/>
      <c r="D43" s="10" t="n"/>
      <c r="E43" s="10" t="n"/>
      <c r="F43" s="10" t="n"/>
      <c r="G43" s="10" t="n"/>
      <c r="H43" s="12" t="n"/>
      <c r="I43" s="13" t="n"/>
      <c r="J43" s="12" t="n"/>
      <c r="K43" s="13" t="n"/>
      <c r="L43" s="12" t="n"/>
      <c r="M43" s="14" t="n"/>
      <c r="N43" s="12" t="n"/>
      <c r="O43" s="12" t="n"/>
      <c r="P43" s="12" t="n"/>
      <c r="Q43" s="12" t="n"/>
      <c r="R43" s="12">
        <f>IF(C43="Settled",ROUND(N43+O43+P43-Q43,2),"")</f>
        <v/>
      </c>
      <c r="S43" s="12">
        <f>IF(OR(C43="Placed",C43="Planned"),ROUND(H43+L43,2),0)</f>
        <v/>
      </c>
      <c r="T43" s="10" t="n"/>
    </row>
    <row r="44">
      <c r="A44" s="5" t="n">
        <v>43</v>
      </c>
      <c r="B44" s="6" t="n"/>
      <c r="C44" s="5" t="n"/>
      <c r="D44" s="5" t="n"/>
      <c r="E44" s="5" t="n"/>
      <c r="F44" s="5" t="n"/>
      <c r="G44" s="5" t="n"/>
      <c r="H44" s="7" t="n"/>
      <c r="I44" s="8" t="n"/>
      <c r="J44" s="7" t="n"/>
      <c r="K44" s="8" t="n"/>
      <c r="L44" s="7" t="n"/>
      <c r="M44" s="9" t="n"/>
      <c r="N44" s="7" t="n"/>
      <c r="O44" s="7" t="n"/>
      <c r="P44" s="7" t="n"/>
      <c r="Q44" s="7" t="n"/>
      <c r="R44" s="7">
        <f>IF(C44="Settled",ROUND(N44+O44+P44-Q44,2),"")</f>
        <v/>
      </c>
      <c r="S44" s="7">
        <f>IF(OR(C44="Placed",C44="Planned"),ROUND(H44+L44,2),0)</f>
        <v/>
      </c>
      <c r="T44" s="5" t="n"/>
    </row>
    <row r="45">
      <c r="A45" s="10" t="n">
        <v>44</v>
      </c>
      <c r="B45" s="11" t="n"/>
      <c r="C45" s="10" t="n"/>
      <c r="D45" s="10" t="n"/>
      <c r="E45" s="10" t="n"/>
      <c r="F45" s="10" t="n"/>
      <c r="G45" s="10" t="n"/>
      <c r="H45" s="12" t="n"/>
      <c r="I45" s="13" t="n"/>
      <c r="J45" s="12" t="n"/>
      <c r="K45" s="13" t="n"/>
      <c r="L45" s="12" t="n"/>
      <c r="M45" s="14" t="n"/>
      <c r="N45" s="12" t="n"/>
      <c r="O45" s="12" t="n"/>
      <c r="P45" s="12" t="n"/>
      <c r="Q45" s="12" t="n"/>
      <c r="R45" s="12">
        <f>IF(C45="Settled",ROUND(N45+O45+P45-Q45,2),"")</f>
        <v/>
      </c>
      <c r="S45" s="12">
        <f>IF(OR(C45="Placed",C45="Planned"),ROUND(H45+L45,2),0)</f>
        <v/>
      </c>
      <c r="T45" s="10" t="n"/>
    </row>
    <row r="46">
      <c r="A46" s="5" t="n">
        <v>45</v>
      </c>
      <c r="B46" s="6" t="n"/>
      <c r="C46" s="5" t="n"/>
      <c r="D46" s="5" t="n"/>
      <c r="E46" s="5" t="n"/>
      <c r="F46" s="5" t="n"/>
      <c r="G46" s="5" t="n"/>
      <c r="H46" s="7" t="n"/>
      <c r="I46" s="8" t="n"/>
      <c r="J46" s="7" t="n"/>
      <c r="K46" s="8" t="n"/>
      <c r="L46" s="7" t="n"/>
      <c r="M46" s="9" t="n"/>
      <c r="N46" s="7" t="n"/>
      <c r="O46" s="7" t="n"/>
      <c r="P46" s="7" t="n"/>
      <c r="Q46" s="7" t="n"/>
      <c r="R46" s="7">
        <f>IF(C46="Settled",ROUND(N46+O46+P46-Q46,2),"")</f>
        <v/>
      </c>
      <c r="S46" s="7">
        <f>IF(OR(C46="Placed",C46="Planned"),ROUND(H46+L46,2),0)</f>
        <v/>
      </c>
      <c r="T46" s="5" t="n"/>
    </row>
    <row r="47">
      <c r="A47" s="10" t="n">
        <v>46</v>
      </c>
      <c r="B47" s="11" t="n"/>
      <c r="C47" s="10" t="n"/>
      <c r="D47" s="10" t="n"/>
      <c r="E47" s="10" t="n"/>
      <c r="F47" s="10" t="n"/>
      <c r="G47" s="10" t="n"/>
      <c r="H47" s="12" t="n"/>
      <c r="I47" s="13" t="n"/>
      <c r="J47" s="12" t="n"/>
      <c r="K47" s="13" t="n"/>
      <c r="L47" s="12" t="n"/>
      <c r="M47" s="14" t="n"/>
      <c r="N47" s="12" t="n"/>
      <c r="O47" s="12" t="n"/>
      <c r="P47" s="12" t="n"/>
      <c r="Q47" s="12" t="n"/>
      <c r="R47" s="12">
        <f>IF(C47="Settled",ROUND(N47+O47+P47-Q47,2),"")</f>
        <v/>
      </c>
      <c r="S47" s="12">
        <f>IF(OR(C47="Placed",C47="Planned"),ROUND(H47+L47,2),0)</f>
        <v/>
      </c>
      <c r="T47" s="10" t="n"/>
    </row>
    <row r="48">
      <c r="A48" s="5" t="n">
        <v>47</v>
      </c>
      <c r="B48" s="6" t="n"/>
      <c r="C48" s="5" t="n"/>
      <c r="D48" s="5" t="n"/>
      <c r="E48" s="5" t="n"/>
      <c r="F48" s="5" t="n"/>
      <c r="G48" s="5" t="n"/>
      <c r="H48" s="7" t="n"/>
      <c r="I48" s="8" t="n"/>
      <c r="J48" s="7" t="n"/>
      <c r="K48" s="8" t="n"/>
      <c r="L48" s="7" t="n"/>
      <c r="M48" s="9" t="n"/>
      <c r="N48" s="7" t="n"/>
      <c r="O48" s="7" t="n"/>
      <c r="P48" s="7" t="n"/>
      <c r="Q48" s="7" t="n"/>
      <c r="R48" s="7">
        <f>IF(C48="Settled",ROUND(N48+O48+P48-Q48,2),"")</f>
        <v/>
      </c>
      <c r="S48" s="7">
        <f>IF(OR(C48="Placed",C48="Planned"),ROUND(H48+L48,2),0)</f>
        <v/>
      </c>
      <c r="T48" s="5" t="n"/>
    </row>
    <row r="49">
      <c r="A49" s="10" t="n">
        <v>48</v>
      </c>
      <c r="B49" s="11" t="n"/>
      <c r="C49" s="10" t="n"/>
      <c r="D49" s="10" t="n"/>
      <c r="E49" s="10" t="n"/>
      <c r="F49" s="10" t="n"/>
      <c r="G49" s="10" t="n"/>
      <c r="H49" s="12" t="n"/>
      <c r="I49" s="13" t="n"/>
      <c r="J49" s="12" t="n"/>
      <c r="K49" s="13" t="n"/>
      <c r="L49" s="12" t="n"/>
      <c r="M49" s="14" t="n"/>
      <c r="N49" s="12" t="n"/>
      <c r="O49" s="12" t="n"/>
      <c r="P49" s="12" t="n"/>
      <c r="Q49" s="12" t="n"/>
      <c r="R49" s="12">
        <f>IF(C49="Settled",ROUND(N49+O49+P49-Q49,2),"")</f>
        <v/>
      </c>
      <c r="S49" s="12">
        <f>IF(OR(C49="Placed",C49="Planned"),ROUND(H49+L49,2),0)</f>
        <v/>
      </c>
      <c r="T49" s="10" t="n"/>
    </row>
    <row r="50">
      <c r="A50" s="5" t="n">
        <v>49</v>
      </c>
      <c r="B50" s="6" t="n"/>
      <c r="C50" s="5" t="n"/>
      <c r="D50" s="5" t="n"/>
      <c r="E50" s="5" t="n"/>
      <c r="F50" s="5" t="n"/>
      <c r="G50" s="5" t="n"/>
      <c r="H50" s="7" t="n"/>
      <c r="I50" s="8" t="n"/>
      <c r="J50" s="7" t="n"/>
      <c r="K50" s="8" t="n"/>
      <c r="L50" s="7" t="n"/>
      <c r="M50" s="9" t="n"/>
      <c r="N50" s="7" t="n"/>
      <c r="O50" s="7" t="n"/>
      <c r="P50" s="7" t="n"/>
      <c r="Q50" s="7" t="n"/>
      <c r="R50" s="7">
        <f>IF(C50="Settled",ROUND(N50+O50+P50-Q50,2),"")</f>
        <v/>
      </c>
      <c r="S50" s="7">
        <f>IF(OR(C50="Placed",C50="Planned"),ROUND(H50+L50,2),0)</f>
        <v/>
      </c>
      <c r="T50" s="5" t="n"/>
    </row>
    <row r="51">
      <c r="A51" s="10" t="n">
        <v>50</v>
      </c>
      <c r="B51" s="11" t="n"/>
      <c r="C51" s="10" t="n"/>
      <c r="D51" s="10" t="n"/>
      <c r="E51" s="10" t="n"/>
      <c r="F51" s="10" t="n"/>
      <c r="G51" s="10" t="n"/>
      <c r="H51" s="12" t="n"/>
      <c r="I51" s="13" t="n"/>
      <c r="J51" s="12" t="n"/>
      <c r="K51" s="13" t="n"/>
      <c r="L51" s="12" t="n"/>
      <c r="M51" s="14" t="n"/>
      <c r="N51" s="12" t="n"/>
      <c r="O51" s="12" t="n"/>
      <c r="P51" s="12" t="n"/>
      <c r="Q51" s="12" t="n"/>
      <c r="R51" s="12">
        <f>IF(C51="Settled",ROUND(N51+O51+P51-Q51,2),"")</f>
        <v/>
      </c>
      <c r="S51" s="12">
        <f>IF(OR(C51="Placed",C51="Planned"),ROUND(H51+L51,2),0)</f>
        <v/>
      </c>
      <c r="T51" s="10" t="n"/>
    </row>
    <row r="52">
      <c r="A52" s="5" t="n">
        <v>51</v>
      </c>
      <c r="B52" s="6" t="n"/>
      <c r="C52" s="5" t="n"/>
      <c r="D52" s="5" t="n"/>
      <c r="E52" s="5" t="n"/>
      <c r="F52" s="5" t="n"/>
      <c r="G52" s="5" t="n"/>
      <c r="H52" s="7" t="n"/>
      <c r="I52" s="8" t="n"/>
      <c r="J52" s="7" t="n"/>
      <c r="K52" s="8" t="n"/>
      <c r="L52" s="7" t="n"/>
      <c r="M52" s="9" t="n"/>
      <c r="N52" s="7" t="n"/>
      <c r="O52" s="7" t="n"/>
      <c r="P52" s="7" t="n"/>
      <c r="Q52" s="7" t="n"/>
      <c r="R52" s="7">
        <f>IF(C52="Settled",ROUND(N52+O52+P52-Q52,2),"")</f>
        <v/>
      </c>
      <c r="S52" s="7">
        <f>IF(OR(C52="Placed",C52="Planned"),ROUND(H52+L52,2),0)</f>
        <v/>
      </c>
      <c r="T52" s="5" t="n"/>
    </row>
    <row r="53">
      <c r="A53" s="10" t="n">
        <v>52</v>
      </c>
      <c r="B53" s="11" t="n"/>
      <c r="C53" s="10" t="n"/>
      <c r="D53" s="10" t="n"/>
      <c r="E53" s="10" t="n"/>
      <c r="F53" s="10" t="n"/>
      <c r="G53" s="10" t="n"/>
      <c r="H53" s="12" t="n"/>
      <c r="I53" s="13" t="n"/>
      <c r="J53" s="12" t="n"/>
      <c r="K53" s="13" t="n"/>
      <c r="L53" s="12" t="n"/>
      <c r="M53" s="14" t="n"/>
      <c r="N53" s="12" t="n"/>
      <c r="O53" s="12" t="n"/>
      <c r="P53" s="12" t="n"/>
      <c r="Q53" s="12" t="n"/>
      <c r="R53" s="12">
        <f>IF(C53="Settled",ROUND(N53+O53+P53-Q53,2),"")</f>
        <v/>
      </c>
      <c r="S53" s="12">
        <f>IF(OR(C53="Placed",C53="Planned"),ROUND(H53+L53,2),0)</f>
        <v/>
      </c>
      <c r="T53" s="10" t="n"/>
    </row>
    <row r="54">
      <c r="A54" s="5" t="n">
        <v>53</v>
      </c>
      <c r="B54" s="6" t="n"/>
      <c r="C54" s="5" t="n"/>
      <c r="D54" s="5" t="n"/>
      <c r="E54" s="5" t="n"/>
      <c r="F54" s="5" t="n"/>
      <c r="G54" s="5" t="n"/>
      <c r="H54" s="7" t="n"/>
      <c r="I54" s="8" t="n"/>
      <c r="J54" s="7" t="n"/>
      <c r="K54" s="8" t="n"/>
      <c r="L54" s="7" t="n"/>
      <c r="M54" s="9" t="n"/>
      <c r="N54" s="7" t="n"/>
      <c r="O54" s="7" t="n"/>
      <c r="P54" s="7" t="n"/>
      <c r="Q54" s="7" t="n"/>
      <c r="R54" s="7">
        <f>IF(C54="Settled",ROUND(N54+O54+P54-Q54,2),"")</f>
        <v/>
      </c>
      <c r="S54" s="7">
        <f>IF(OR(C54="Placed",C54="Planned"),ROUND(H54+L54,2),0)</f>
        <v/>
      </c>
      <c r="T54" s="5" t="n"/>
    </row>
    <row r="55">
      <c r="A55" s="10" t="n">
        <v>54</v>
      </c>
      <c r="B55" s="11" t="n"/>
      <c r="C55" s="10" t="n"/>
      <c r="D55" s="10" t="n"/>
      <c r="E55" s="10" t="n"/>
      <c r="F55" s="10" t="n"/>
      <c r="G55" s="10" t="n"/>
      <c r="H55" s="12" t="n"/>
      <c r="I55" s="13" t="n"/>
      <c r="J55" s="12" t="n"/>
      <c r="K55" s="13" t="n"/>
      <c r="L55" s="12" t="n"/>
      <c r="M55" s="14" t="n"/>
      <c r="N55" s="12" t="n"/>
      <c r="O55" s="12" t="n"/>
      <c r="P55" s="12" t="n"/>
      <c r="Q55" s="12" t="n"/>
      <c r="R55" s="12">
        <f>IF(C55="Settled",ROUND(N55+O55+P55-Q55,2),"")</f>
        <v/>
      </c>
      <c r="S55" s="12">
        <f>IF(OR(C55="Placed",C55="Planned"),ROUND(H55+L55,2),0)</f>
        <v/>
      </c>
      <c r="T55" s="10" t="n"/>
    </row>
    <row r="56">
      <c r="A56" s="5" t="n">
        <v>55</v>
      </c>
      <c r="B56" s="6" t="n"/>
      <c r="C56" s="5" t="n"/>
      <c r="D56" s="5" t="n"/>
      <c r="E56" s="5" t="n"/>
      <c r="F56" s="5" t="n"/>
      <c r="G56" s="5" t="n"/>
      <c r="H56" s="7" t="n"/>
      <c r="I56" s="8" t="n"/>
      <c r="J56" s="7" t="n"/>
      <c r="K56" s="8" t="n"/>
      <c r="L56" s="7" t="n"/>
      <c r="M56" s="9" t="n"/>
      <c r="N56" s="7" t="n"/>
      <c r="O56" s="7" t="n"/>
      <c r="P56" s="7" t="n"/>
      <c r="Q56" s="7" t="n"/>
      <c r="R56" s="7">
        <f>IF(C56="Settled",ROUND(N56+O56+P56-Q56,2),"")</f>
        <v/>
      </c>
      <c r="S56" s="7">
        <f>IF(OR(C56="Placed",C56="Planned"),ROUND(H56+L56,2),0)</f>
        <v/>
      </c>
      <c r="T56" s="5" t="n"/>
    </row>
    <row r="57">
      <c r="A57" s="10" t="n">
        <v>56</v>
      </c>
      <c r="B57" s="11" t="n"/>
      <c r="C57" s="10" t="n"/>
      <c r="D57" s="10" t="n"/>
      <c r="E57" s="10" t="n"/>
      <c r="F57" s="10" t="n"/>
      <c r="G57" s="10" t="n"/>
      <c r="H57" s="12" t="n"/>
      <c r="I57" s="13" t="n"/>
      <c r="J57" s="12" t="n"/>
      <c r="K57" s="13" t="n"/>
      <c r="L57" s="12" t="n"/>
      <c r="M57" s="14" t="n"/>
      <c r="N57" s="12" t="n"/>
      <c r="O57" s="12" t="n"/>
      <c r="P57" s="12" t="n"/>
      <c r="Q57" s="12" t="n"/>
      <c r="R57" s="12">
        <f>IF(C57="Settled",ROUND(N57+O57+P57-Q57,2),"")</f>
        <v/>
      </c>
      <c r="S57" s="12">
        <f>IF(OR(C57="Placed",C57="Planned"),ROUND(H57+L57,2),0)</f>
        <v/>
      </c>
      <c r="T57" s="10" t="n"/>
    </row>
    <row r="58">
      <c r="A58" s="5" t="n">
        <v>57</v>
      </c>
      <c r="B58" s="6" t="n"/>
      <c r="C58" s="5" t="n"/>
      <c r="D58" s="5" t="n"/>
      <c r="E58" s="5" t="n"/>
      <c r="F58" s="5" t="n"/>
      <c r="G58" s="5" t="n"/>
      <c r="H58" s="7" t="n"/>
      <c r="I58" s="8" t="n"/>
      <c r="J58" s="7" t="n"/>
      <c r="K58" s="8" t="n"/>
      <c r="L58" s="7" t="n"/>
      <c r="M58" s="9" t="n"/>
      <c r="N58" s="7" t="n"/>
      <c r="O58" s="7" t="n"/>
      <c r="P58" s="7" t="n"/>
      <c r="Q58" s="7" t="n"/>
      <c r="R58" s="7">
        <f>IF(C58="Settled",ROUND(N58+O58+P58-Q58,2),"")</f>
        <v/>
      </c>
      <c r="S58" s="7">
        <f>IF(OR(C58="Placed",C58="Planned"),ROUND(H58+L58,2),0)</f>
        <v/>
      </c>
      <c r="T58" s="5" t="n"/>
    </row>
    <row r="59">
      <c r="A59" s="10" t="n">
        <v>58</v>
      </c>
      <c r="B59" s="11" t="n"/>
      <c r="C59" s="10" t="n"/>
      <c r="D59" s="10" t="n"/>
      <c r="E59" s="10" t="n"/>
      <c r="F59" s="10" t="n"/>
      <c r="G59" s="10" t="n"/>
      <c r="H59" s="12" t="n"/>
      <c r="I59" s="13" t="n"/>
      <c r="J59" s="12" t="n"/>
      <c r="K59" s="13" t="n"/>
      <c r="L59" s="12" t="n"/>
      <c r="M59" s="14" t="n"/>
      <c r="N59" s="12" t="n"/>
      <c r="O59" s="12" t="n"/>
      <c r="P59" s="12" t="n"/>
      <c r="Q59" s="12" t="n"/>
      <c r="R59" s="12">
        <f>IF(C59="Settled",ROUND(N59+O59+P59-Q59,2),"")</f>
        <v/>
      </c>
      <c r="S59" s="12">
        <f>IF(OR(C59="Placed",C59="Planned"),ROUND(H59+L59,2),0)</f>
        <v/>
      </c>
      <c r="T59" s="10" t="n"/>
    </row>
    <row r="60">
      <c r="A60" s="5" t="n">
        <v>59</v>
      </c>
      <c r="B60" s="6" t="n"/>
      <c r="C60" s="5" t="n"/>
      <c r="D60" s="5" t="n"/>
      <c r="E60" s="5" t="n"/>
      <c r="F60" s="5" t="n"/>
      <c r="G60" s="5" t="n"/>
      <c r="H60" s="7" t="n"/>
      <c r="I60" s="8" t="n"/>
      <c r="J60" s="7" t="n"/>
      <c r="K60" s="8" t="n"/>
      <c r="L60" s="7" t="n"/>
      <c r="M60" s="9" t="n"/>
      <c r="N60" s="7" t="n"/>
      <c r="O60" s="7" t="n"/>
      <c r="P60" s="7" t="n"/>
      <c r="Q60" s="7" t="n"/>
      <c r="R60" s="7">
        <f>IF(C60="Settled",ROUND(N60+O60+P60-Q60,2),"")</f>
        <v/>
      </c>
      <c r="S60" s="7">
        <f>IF(OR(C60="Placed",C60="Planned"),ROUND(H60+L60,2),0)</f>
        <v/>
      </c>
      <c r="T60" s="5" t="n"/>
    </row>
    <row r="61">
      <c r="A61" s="10" t="n">
        <v>60</v>
      </c>
      <c r="B61" s="11" t="n"/>
      <c r="C61" s="10" t="n"/>
      <c r="D61" s="10" t="n"/>
      <c r="E61" s="10" t="n"/>
      <c r="F61" s="10" t="n"/>
      <c r="G61" s="10" t="n"/>
      <c r="H61" s="12" t="n"/>
      <c r="I61" s="13" t="n"/>
      <c r="J61" s="12" t="n"/>
      <c r="K61" s="13" t="n"/>
      <c r="L61" s="12" t="n"/>
      <c r="M61" s="14" t="n"/>
      <c r="N61" s="12" t="n"/>
      <c r="O61" s="12" t="n"/>
      <c r="P61" s="12" t="n"/>
      <c r="Q61" s="12" t="n"/>
      <c r="R61" s="12">
        <f>IF(C61="Settled",ROUND(N61+O61+P61-Q61,2),"")</f>
        <v/>
      </c>
      <c r="S61" s="12">
        <f>IF(OR(C61="Placed",C61="Planned"),ROUND(H61+L61,2),0)</f>
        <v/>
      </c>
      <c r="T61" s="10" t="n"/>
    </row>
    <row r="62">
      <c r="A62" s="5" t="n">
        <v>61</v>
      </c>
      <c r="B62" s="6" t="n"/>
      <c r="C62" s="5" t="n"/>
      <c r="D62" s="5" t="n"/>
      <c r="E62" s="5" t="n"/>
      <c r="F62" s="5" t="n"/>
      <c r="G62" s="5" t="n"/>
      <c r="H62" s="7" t="n"/>
      <c r="I62" s="8" t="n"/>
      <c r="J62" s="7" t="n"/>
      <c r="K62" s="8" t="n"/>
      <c r="L62" s="7" t="n"/>
      <c r="M62" s="9" t="n"/>
      <c r="N62" s="7" t="n"/>
      <c r="O62" s="7" t="n"/>
      <c r="P62" s="7" t="n"/>
      <c r="Q62" s="7" t="n"/>
      <c r="R62" s="7">
        <f>IF(C62="Settled",ROUND(N62+O62+P62-Q62,2),"")</f>
        <v/>
      </c>
      <c r="S62" s="7">
        <f>IF(OR(C62="Placed",C62="Planned"),ROUND(H62+L62,2),0)</f>
        <v/>
      </c>
      <c r="T62" s="5" t="n"/>
    </row>
    <row r="63">
      <c r="A63" s="10" t="n">
        <v>62</v>
      </c>
      <c r="B63" s="11" t="n"/>
      <c r="C63" s="10" t="n"/>
      <c r="D63" s="10" t="n"/>
      <c r="E63" s="10" t="n"/>
      <c r="F63" s="10" t="n"/>
      <c r="G63" s="10" t="n"/>
      <c r="H63" s="12" t="n"/>
      <c r="I63" s="13" t="n"/>
      <c r="J63" s="12" t="n"/>
      <c r="K63" s="13" t="n"/>
      <c r="L63" s="12" t="n"/>
      <c r="M63" s="14" t="n"/>
      <c r="N63" s="12" t="n"/>
      <c r="O63" s="12" t="n"/>
      <c r="P63" s="12" t="n"/>
      <c r="Q63" s="12" t="n"/>
      <c r="R63" s="12">
        <f>IF(C63="Settled",ROUND(N63+O63+P63-Q63,2),"")</f>
        <v/>
      </c>
      <c r="S63" s="12">
        <f>IF(OR(C63="Placed",C63="Planned"),ROUND(H63+L63,2),0)</f>
        <v/>
      </c>
      <c r="T63" s="10" t="n"/>
    </row>
    <row r="64">
      <c r="A64" s="5" t="n">
        <v>63</v>
      </c>
      <c r="B64" s="6" t="n"/>
      <c r="C64" s="5" t="n"/>
      <c r="D64" s="5" t="n"/>
      <c r="E64" s="5" t="n"/>
      <c r="F64" s="5" t="n"/>
      <c r="G64" s="5" t="n"/>
      <c r="H64" s="7" t="n"/>
      <c r="I64" s="8" t="n"/>
      <c r="J64" s="7" t="n"/>
      <c r="K64" s="8" t="n"/>
      <c r="L64" s="7" t="n"/>
      <c r="M64" s="9" t="n"/>
      <c r="N64" s="7" t="n"/>
      <c r="O64" s="7" t="n"/>
      <c r="P64" s="7" t="n"/>
      <c r="Q64" s="7" t="n"/>
      <c r="R64" s="7">
        <f>IF(C64="Settled",ROUND(N64+O64+P64-Q64,2),"")</f>
        <v/>
      </c>
      <c r="S64" s="7">
        <f>IF(OR(C64="Placed",C64="Planned"),ROUND(H64+L64,2),0)</f>
        <v/>
      </c>
      <c r="T64" s="5" t="n"/>
    </row>
    <row r="65">
      <c r="A65" s="10" t="n">
        <v>64</v>
      </c>
      <c r="B65" s="11" t="n"/>
      <c r="C65" s="10" t="n"/>
      <c r="D65" s="10" t="n"/>
      <c r="E65" s="10" t="n"/>
      <c r="F65" s="10" t="n"/>
      <c r="G65" s="10" t="n"/>
      <c r="H65" s="12" t="n"/>
      <c r="I65" s="13" t="n"/>
      <c r="J65" s="12" t="n"/>
      <c r="K65" s="13" t="n"/>
      <c r="L65" s="12" t="n"/>
      <c r="M65" s="14" t="n"/>
      <c r="N65" s="12" t="n"/>
      <c r="O65" s="12" t="n"/>
      <c r="P65" s="12" t="n"/>
      <c r="Q65" s="12" t="n"/>
      <c r="R65" s="12">
        <f>IF(C65="Settled",ROUND(N65+O65+P65-Q65,2),"")</f>
        <v/>
      </c>
      <c r="S65" s="12">
        <f>IF(OR(C65="Placed",C65="Planned"),ROUND(H65+L65,2),0)</f>
        <v/>
      </c>
      <c r="T65" s="10" t="n"/>
    </row>
    <row r="66">
      <c r="A66" s="5" t="n">
        <v>65</v>
      </c>
      <c r="B66" s="6" t="n"/>
      <c r="C66" s="5" t="n"/>
      <c r="D66" s="5" t="n"/>
      <c r="E66" s="5" t="n"/>
      <c r="F66" s="5" t="n"/>
      <c r="G66" s="5" t="n"/>
      <c r="H66" s="7" t="n"/>
      <c r="I66" s="8" t="n"/>
      <c r="J66" s="7" t="n"/>
      <c r="K66" s="8" t="n"/>
      <c r="L66" s="7" t="n"/>
      <c r="M66" s="9" t="n"/>
      <c r="N66" s="7" t="n"/>
      <c r="O66" s="7" t="n"/>
      <c r="P66" s="7" t="n"/>
      <c r="Q66" s="7" t="n"/>
      <c r="R66" s="7">
        <f>IF(C66="Settled",ROUND(N66+O66+P66-Q66,2),"")</f>
        <v/>
      </c>
      <c r="S66" s="7">
        <f>IF(OR(C66="Placed",C66="Planned"),ROUND(H66+L66,2),0)</f>
        <v/>
      </c>
      <c r="T66" s="5" t="n"/>
    </row>
    <row r="67">
      <c r="A67" s="10" t="n">
        <v>66</v>
      </c>
      <c r="B67" s="11" t="n"/>
      <c r="C67" s="10" t="n"/>
      <c r="D67" s="10" t="n"/>
      <c r="E67" s="10" t="n"/>
      <c r="F67" s="10" t="n"/>
      <c r="G67" s="10" t="n"/>
      <c r="H67" s="12" t="n"/>
      <c r="I67" s="13" t="n"/>
      <c r="J67" s="12" t="n"/>
      <c r="K67" s="13" t="n"/>
      <c r="L67" s="12" t="n"/>
      <c r="M67" s="14" t="n"/>
      <c r="N67" s="12" t="n"/>
      <c r="O67" s="12" t="n"/>
      <c r="P67" s="12" t="n"/>
      <c r="Q67" s="12" t="n"/>
      <c r="R67" s="12">
        <f>IF(C67="Settled",ROUND(N67+O67+P67-Q67,2),"")</f>
        <v/>
      </c>
      <c r="S67" s="12">
        <f>IF(OR(C67="Placed",C67="Planned"),ROUND(H67+L67,2),0)</f>
        <v/>
      </c>
      <c r="T67" s="10" t="n"/>
    </row>
    <row r="68">
      <c r="A68" s="5" t="n">
        <v>67</v>
      </c>
      <c r="B68" s="6" t="n"/>
      <c r="C68" s="5" t="n"/>
      <c r="D68" s="5" t="n"/>
      <c r="E68" s="5" t="n"/>
      <c r="F68" s="5" t="n"/>
      <c r="G68" s="5" t="n"/>
      <c r="H68" s="7" t="n"/>
      <c r="I68" s="8" t="n"/>
      <c r="J68" s="7" t="n"/>
      <c r="K68" s="8" t="n"/>
      <c r="L68" s="7" t="n"/>
      <c r="M68" s="9" t="n"/>
      <c r="N68" s="7" t="n"/>
      <c r="O68" s="7" t="n"/>
      <c r="P68" s="7" t="n"/>
      <c r="Q68" s="7" t="n"/>
      <c r="R68" s="7">
        <f>IF(C68="Settled",ROUND(N68+O68+P68-Q68,2),"")</f>
        <v/>
      </c>
      <c r="S68" s="7">
        <f>IF(OR(C68="Placed",C68="Planned"),ROUND(H68+L68,2),0)</f>
        <v/>
      </c>
      <c r="T68" s="5" t="n"/>
    </row>
    <row r="69">
      <c r="A69" s="10" t="n">
        <v>68</v>
      </c>
      <c r="B69" s="11" t="n"/>
      <c r="C69" s="10" t="n"/>
      <c r="D69" s="10" t="n"/>
      <c r="E69" s="10" t="n"/>
      <c r="F69" s="10" t="n"/>
      <c r="G69" s="10" t="n"/>
      <c r="H69" s="12" t="n"/>
      <c r="I69" s="13" t="n"/>
      <c r="J69" s="12" t="n"/>
      <c r="K69" s="13" t="n"/>
      <c r="L69" s="12" t="n"/>
      <c r="M69" s="14" t="n"/>
      <c r="N69" s="12" t="n"/>
      <c r="O69" s="12" t="n"/>
      <c r="P69" s="12" t="n"/>
      <c r="Q69" s="12" t="n"/>
      <c r="R69" s="12">
        <f>IF(C69="Settled",ROUND(N69+O69+P69-Q69,2),"")</f>
        <v/>
      </c>
      <c r="S69" s="12">
        <f>IF(OR(C69="Placed",C69="Planned"),ROUND(H69+L69,2),0)</f>
        <v/>
      </c>
      <c r="T69" s="10" t="n"/>
    </row>
    <row r="70">
      <c r="A70" s="5" t="n">
        <v>69</v>
      </c>
      <c r="B70" s="6" t="n"/>
      <c r="C70" s="5" t="n"/>
      <c r="D70" s="5" t="n"/>
      <c r="E70" s="5" t="n"/>
      <c r="F70" s="5" t="n"/>
      <c r="G70" s="5" t="n"/>
      <c r="H70" s="7" t="n"/>
      <c r="I70" s="8" t="n"/>
      <c r="J70" s="7" t="n"/>
      <c r="K70" s="8" t="n"/>
      <c r="L70" s="7" t="n"/>
      <c r="M70" s="9" t="n"/>
      <c r="N70" s="7" t="n"/>
      <c r="O70" s="7" t="n"/>
      <c r="P70" s="7" t="n"/>
      <c r="Q70" s="7" t="n"/>
      <c r="R70" s="7">
        <f>IF(C70="Settled",ROUND(N70+O70+P70-Q70,2),"")</f>
        <v/>
      </c>
      <c r="S70" s="7">
        <f>IF(OR(C70="Placed",C70="Planned"),ROUND(H70+L70,2),0)</f>
        <v/>
      </c>
      <c r="T70" s="5" t="n"/>
    </row>
    <row r="71">
      <c r="A71" s="10" t="n">
        <v>70</v>
      </c>
      <c r="B71" s="11" t="n"/>
      <c r="C71" s="10" t="n"/>
      <c r="D71" s="10" t="n"/>
      <c r="E71" s="10" t="n"/>
      <c r="F71" s="10" t="n"/>
      <c r="G71" s="10" t="n"/>
      <c r="H71" s="12" t="n"/>
      <c r="I71" s="13" t="n"/>
      <c r="J71" s="12" t="n"/>
      <c r="K71" s="13" t="n"/>
      <c r="L71" s="12" t="n"/>
      <c r="M71" s="14" t="n"/>
      <c r="N71" s="12" t="n"/>
      <c r="O71" s="12" t="n"/>
      <c r="P71" s="12" t="n"/>
      <c r="Q71" s="12" t="n"/>
      <c r="R71" s="12">
        <f>IF(C71="Settled",ROUND(N71+O71+P71-Q71,2),"")</f>
        <v/>
      </c>
      <c r="S71" s="12">
        <f>IF(OR(C71="Placed",C71="Planned"),ROUND(H71+L71,2),0)</f>
        <v/>
      </c>
      <c r="T71" s="10" t="n"/>
    </row>
    <row r="72">
      <c r="A72" s="5" t="n">
        <v>71</v>
      </c>
      <c r="B72" s="6" t="n"/>
      <c r="C72" s="5" t="n"/>
      <c r="D72" s="5" t="n"/>
      <c r="E72" s="5" t="n"/>
      <c r="F72" s="5" t="n"/>
      <c r="G72" s="5" t="n"/>
      <c r="H72" s="7" t="n"/>
      <c r="I72" s="8" t="n"/>
      <c r="J72" s="7" t="n"/>
      <c r="K72" s="8" t="n"/>
      <c r="L72" s="7" t="n"/>
      <c r="M72" s="9" t="n"/>
      <c r="N72" s="7" t="n"/>
      <c r="O72" s="7" t="n"/>
      <c r="P72" s="7" t="n"/>
      <c r="Q72" s="7" t="n"/>
      <c r="R72" s="7">
        <f>IF(C72="Settled",ROUND(N72+O72+P72-Q72,2),"")</f>
        <v/>
      </c>
      <c r="S72" s="7">
        <f>IF(OR(C72="Placed",C72="Planned"),ROUND(H72+L72,2),0)</f>
        <v/>
      </c>
      <c r="T72" s="5" t="n"/>
    </row>
    <row r="73">
      <c r="A73" s="10" t="n">
        <v>72</v>
      </c>
      <c r="B73" s="11" t="n"/>
      <c r="C73" s="10" t="n"/>
      <c r="D73" s="10" t="n"/>
      <c r="E73" s="10" t="n"/>
      <c r="F73" s="10" t="n"/>
      <c r="G73" s="10" t="n"/>
      <c r="H73" s="12" t="n"/>
      <c r="I73" s="13" t="n"/>
      <c r="J73" s="12" t="n"/>
      <c r="K73" s="13" t="n"/>
      <c r="L73" s="12" t="n"/>
      <c r="M73" s="14" t="n"/>
      <c r="N73" s="12" t="n"/>
      <c r="O73" s="12" t="n"/>
      <c r="P73" s="12" t="n"/>
      <c r="Q73" s="12" t="n"/>
      <c r="R73" s="12">
        <f>IF(C73="Settled",ROUND(N73+O73+P73-Q73,2),"")</f>
        <v/>
      </c>
      <c r="S73" s="12">
        <f>IF(OR(C73="Placed",C73="Planned"),ROUND(H73+L73,2),0)</f>
        <v/>
      </c>
      <c r="T73" s="10" t="n"/>
    </row>
    <row r="74">
      <c r="A74" s="5" t="n">
        <v>73</v>
      </c>
      <c r="B74" s="6" t="n"/>
      <c r="C74" s="5" t="n"/>
      <c r="D74" s="5" t="n"/>
      <c r="E74" s="5" t="n"/>
      <c r="F74" s="5" t="n"/>
      <c r="G74" s="5" t="n"/>
      <c r="H74" s="7" t="n"/>
      <c r="I74" s="8" t="n"/>
      <c r="J74" s="7" t="n"/>
      <c r="K74" s="8" t="n"/>
      <c r="L74" s="7" t="n"/>
      <c r="M74" s="9" t="n"/>
      <c r="N74" s="7" t="n"/>
      <c r="O74" s="7" t="n"/>
      <c r="P74" s="7" t="n"/>
      <c r="Q74" s="7" t="n"/>
      <c r="R74" s="7">
        <f>IF(C74="Settled",ROUND(N74+O74+P74-Q74,2),"")</f>
        <v/>
      </c>
      <c r="S74" s="7">
        <f>IF(OR(C74="Placed",C74="Planned"),ROUND(H74+L74,2),0)</f>
        <v/>
      </c>
      <c r="T74" s="5" t="n"/>
    </row>
    <row r="75">
      <c r="A75" s="10" t="n">
        <v>74</v>
      </c>
      <c r="B75" s="11" t="n"/>
      <c r="C75" s="10" t="n"/>
      <c r="D75" s="10" t="n"/>
      <c r="E75" s="10" t="n"/>
      <c r="F75" s="10" t="n"/>
      <c r="G75" s="10" t="n"/>
      <c r="H75" s="12" t="n"/>
      <c r="I75" s="13" t="n"/>
      <c r="J75" s="12" t="n"/>
      <c r="K75" s="13" t="n"/>
      <c r="L75" s="12" t="n"/>
      <c r="M75" s="14" t="n"/>
      <c r="N75" s="12" t="n"/>
      <c r="O75" s="12" t="n"/>
      <c r="P75" s="12" t="n"/>
      <c r="Q75" s="12" t="n"/>
      <c r="R75" s="12">
        <f>IF(C75="Settled",ROUND(N75+O75+P75-Q75,2),"")</f>
        <v/>
      </c>
      <c r="S75" s="12">
        <f>IF(OR(C75="Placed",C75="Planned"),ROUND(H75+L75,2),0)</f>
        <v/>
      </c>
      <c r="T75" s="10" t="n"/>
    </row>
    <row r="76">
      <c r="A76" s="5" t="n">
        <v>75</v>
      </c>
      <c r="B76" s="6" t="n"/>
      <c r="C76" s="5" t="n"/>
      <c r="D76" s="5" t="n"/>
      <c r="E76" s="5" t="n"/>
      <c r="F76" s="5" t="n"/>
      <c r="G76" s="5" t="n"/>
      <c r="H76" s="7" t="n"/>
      <c r="I76" s="8" t="n"/>
      <c r="J76" s="7" t="n"/>
      <c r="K76" s="8" t="n"/>
      <c r="L76" s="7" t="n"/>
      <c r="M76" s="9" t="n"/>
      <c r="N76" s="7" t="n"/>
      <c r="O76" s="7" t="n"/>
      <c r="P76" s="7" t="n"/>
      <c r="Q76" s="7" t="n"/>
      <c r="R76" s="7">
        <f>IF(C76="Settled",ROUND(N76+O76+P76-Q76,2),"")</f>
        <v/>
      </c>
      <c r="S76" s="7">
        <f>IF(OR(C76="Placed",C76="Planned"),ROUND(H76+L76,2),0)</f>
        <v/>
      </c>
      <c r="T76" s="5" t="n"/>
    </row>
    <row r="77">
      <c r="A77" s="10" t="n">
        <v>76</v>
      </c>
      <c r="B77" s="11" t="n"/>
      <c r="C77" s="10" t="n"/>
      <c r="D77" s="10" t="n"/>
      <c r="E77" s="10" t="n"/>
      <c r="F77" s="10" t="n"/>
      <c r="G77" s="10" t="n"/>
      <c r="H77" s="12" t="n"/>
      <c r="I77" s="13" t="n"/>
      <c r="J77" s="12" t="n"/>
      <c r="K77" s="13" t="n"/>
      <c r="L77" s="12" t="n"/>
      <c r="M77" s="14" t="n"/>
      <c r="N77" s="12" t="n"/>
      <c r="O77" s="12" t="n"/>
      <c r="P77" s="12" t="n"/>
      <c r="Q77" s="12" t="n"/>
      <c r="R77" s="12">
        <f>IF(C77="Settled",ROUND(N77+O77+P77-Q77,2),"")</f>
        <v/>
      </c>
      <c r="S77" s="12">
        <f>IF(OR(C77="Placed",C77="Planned"),ROUND(H77+L77,2),0)</f>
        <v/>
      </c>
      <c r="T77" s="10" t="n"/>
    </row>
    <row r="78">
      <c r="A78" s="5" t="n">
        <v>77</v>
      </c>
      <c r="B78" s="6" t="n"/>
      <c r="C78" s="5" t="n"/>
      <c r="D78" s="5" t="n"/>
      <c r="E78" s="5" t="n"/>
      <c r="F78" s="5" t="n"/>
      <c r="G78" s="5" t="n"/>
      <c r="H78" s="7" t="n"/>
      <c r="I78" s="8" t="n"/>
      <c r="J78" s="7" t="n"/>
      <c r="K78" s="8" t="n"/>
      <c r="L78" s="7" t="n"/>
      <c r="M78" s="9" t="n"/>
      <c r="N78" s="7" t="n"/>
      <c r="O78" s="7" t="n"/>
      <c r="P78" s="7" t="n"/>
      <c r="Q78" s="7" t="n"/>
      <c r="R78" s="7">
        <f>IF(C78="Settled",ROUND(N78+O78+P78-Q78,2),"")</f>
        <v/>
      </c>
      <c r="S78" s="7">
        <f>IF(OR(C78="Placed",C78="Planned"),ROUND(H78+L78,2),0)</f>
        <v/>
      </c>
      <c r="T78" s="5" t="n"/>
    </row>
    <row r="79">
      <c r="A79" s="10" t="n">
        <v>78</v>
      </c>
      <c r="B79" s="11" t="n"/>
      <c r="C79" s="10" t="n"/>
      <c r="D79" s="10" t="n"/>
      <c r="E79" s="10" t="n"/>
      <c r="F79" s="10" t="n"/>
      <c r="G79" s="10" t="n"/>
      <c r="H79" s="12" t="n"/>
      <c r="I79" s="13" t="n"/>
      <c r="J79" s="12" t="n"/>
      <c r="K79" s="13" t="n"/>
      <c r="L79" s="12" t="n"/>
      <c r="M79" s="14" t="n"/>
      <c r="N79" s="12" t="n"/>
      <c r="O79" s="12" t="n"/>
      <c r="P79" s="12" t="n"/>
      <c r="Q79" s="12" t="n"/>
      <c r="R79" s="12">
        <f>IF(C79="Settled",ROUND(N79+O79+P79-Q79,2),"")</f>
        <v/>
      </c>
      <c r="S79" s="12">
        <f>IF(OR(C79="Placed",C79="Planned"),ROUND(H79+L79,2),0)</f>
        <v/>
      </c>
      <c r="T79" s="10" t="n"/>
    </row>
    <row r="80">
      <c r="A80" s="5" t="n">
        <v>79</v>
      </c>
      <c r="B80" s="6" t="n"/>
      <c r="C80" s="5" t="n"/>
      <c r="D80" s="5" t="n"/>
      <c r="E80" s="5" t="n"/>
      <c r="F80" s="5" t="n"/>
      <c r="G80" s="5" t="n"/>
      <c r="H80" s="7" t="n"/>
      <c r="I80" s="8" t="n"/>
      <c r="J80" s="7" t="n"/>
      <c r="K80" s="8" t="n"/>
      <c r="L80" s="7" t="n"/>
      <c r="M80" s="9" t="n"/>
      <c r="N80" s="7" t="n"/>
      <c r="O80" s="7" t="n"/>
      <c r="P80" s="7" t="n"/>
      <c r="Q80" s="7" t="n"/>
      <c r="R80" s="7">
        <f>IF(C80="Settled",ROUND(N80+O80+P80-Q80,2),"")</f>
        <v/>
      </c>
      <c r="S80" s="7">
        <f>IF(OR(C80="Placed",C80="Planned"),ROUND(H80+L80,2),0)</f>
        <v/>
      </c>
      <c r="T80" s="5" t="n"/>
    </row>
    <row r="81">
      <c r="A81" s="10" t="n">
        <v>80</v>
      </c>
      <c r="B81" s="11" t="n"/>
      <c r="C81" s="10" t="n"/>
      <c r="D81" s="10" t="n"/>
      <c r="E81" s="10" t="n"/>
      <c r="F81" s="10" t="n"/>
      <c r="G81" s="10" t="n"/>
      <c r="H81" s="12" t="n"/>
      <c r="I81" s="13" t="n"/>
      <c r="J81" s="12" t="n"/>
      <c r="K81" s="13" t="n"/>
      <c r="L81" s="12" t="n"/>
      <c r="M81" s="14" t="n"/>
      <c r="N81" s="12" t="n"/>
      <c r="O81" s="12" t="n"/>
      <c r="P81" s="12" t="n"/>
      <c r="Q81" s="12" t="n"/>
      <c r="R81" s="12">
        <f>IF(C81="Settled",ROUND(N81+O81+P81-Q81,2),"")</f>
        <v/>
      </c>
      <c r="S81" s="12">
        <f>IF(OR(C81="Placed",C81="Planned"),ROUND(H81+L81,2),0)</f>
        <v/>
      </c>
      <c r="T81" s="10" t="n"/>
    </row>
    <row r="82">
      <c r="A82" s="5" t="n">
        <v>81</v>
      </c>
      <c r="B82" s="6" t="n"/>
      <c r="C82" s="5" t="n"/>
      <c r="D82" s="5" t="n"/>
      <c r="E82" s="5" t="n"/>
      <c r="F82" s="5" t="n"/>
      <c r="G82" s="5" t="n"/>
      <c r="H82" s="7" t="n"/>
      <c r="I82" s="8" t="n"/>
      <c r="J82" s="7" t="n"/>
      <c r="K82" s="8" t="n"/>
      <c r="L82" s="7" t="n"/>
      <c r="M82" s="9" t="n"/>
      <c r="N82" s="7" t="n"/>
      <c r="O82" s="7" t="n"/>
      <c r="P82" s="7" t="n"/>
      <c r="Q82" s="7" t="n"/>
      <c r="R82" s="7">
        <f>IF(C82="Settled",ROUND(N82+O82+P82-Q82,2),"")</f>
        <v/>
      </c>
      <c r="S82" s="7">
        <f>IF(OR(C82="Placed",C82="Planned"),ROUND(H82+L82,2),0)</f>
        <v/>
      </c>
      <c r="T82" s="5" t="n"/>
    </row>
    <row r="83">
      <c r="A83" s="10" t="n">
        <v>82</v>
      </c>
      <c r="B83" s="11" t="n"/>
      <c r="C83" s="10" t="n"/>
      <c r="D83" s="10" t="n"/>
      <c r="E83" s="10" t="n"/>
      <c r="F83" s="10" t="n"/>
      <c r="G83" s="10" t="n"/>
      <c r="H83" s="12" t="n"/>
      <c r="I83" s="13" t="n"/>
      <c r="J83" s="12" t="n"/>
      <c r="K83" s="13" t="n"/>
      <c r="L83" s="12" t="n"/>
      <c r="M83" s="14" t="n"/>
      <c r="N83" s="12" t="n"/>
      <c r="O83" s="12" t="n"/>
      <c r="P83" s="12" t="n"/>
      <c r="Q83" s="12" t="n"/>
      <c r="R83" s="12">
        <f>IF(C83="Settled",ROUND(N83+O83+P83-Q83,2),"")</f>
        <v/>
      </c>
      <c r="S83" s="12">
        <f>IF(OR(C83="Placed",C83="Planned"),ROUND(H83+L83,2),0)</f>
        <v/>
      </c>
      <c r="T83" s="10" t="n"/>
    </row>
    <row r="84">
      <c r="A84" s="5" t="n">
        <v>83</v>
      </c>
      <c r="B84" s="6" t="n"/>
      <c r="C84" s="5" t="n"/>
      <c r="D84" s="5" t="n"/>
      <c r="E84" s="5" t="n"/>
      <c r="F84" s="5" t="n"/>
      <c r="G84" s="5" t="n"/>
      <c r="H84" s="7" t="n"/>
      <c r="I84" s="8" t="n"/>
      <c r="J84" s="7" t="n"/>
      <c r="K84" s="8" t="n"/>
      <c r="L84" s="7" t="n"/>
      <c r="M84" s="9" t="n"/>
      <c r="N84" s="7" t="n"/>
      <c r="O84" s="7" t="n"/>
      <c r="P84" s="7" t="n"/>
      <c r="Q84" s="7" t="n"/>
      <c r="R84" s="7">
        <f>IF(C84="Settled",ROUND(N84+O84+P84-Q84,2),"")</f>
        <v/>
      </c>
      <c r="S84" s="7">
        <f>IF(OR(C84="Placed",C84="Planned"),ROUND(H84+L84,2),0)</f>
        <v/>
      </c>
      <c r="T84" s="5" t="n"/>
    </row>
    <row r="85">
      <c r="A85" s="10" t="n">
        <v>84</v>
      </c>
      <c r="B85" s="11" t="n"/>
      <c r="C85" s="10" t="n"/>
      <c r="D85" s="10" t="n"/>
      <c r="E85" s="10" t="n"/>
      <c r="F85" s="10" t="n"/>
      <c r="G85" s="10" t="n"/>
      <c r="H85" s="12" t="n"/>
      <c r="I85" s="13" t="n"/>
      <c r="J85" s="12" t="n"/>
      <c r="K85" s="13" t="n"/>
      <c r="L85" s="12" t="n"/>
      <c r="M85" s="14" t="n"/>
      <c r="N85" s="12" t="n"/>
      <c r="O85" s="12" t="n"/>
      <c r="P85" s="12" t="n"/>
      <c r="Q85" s="12" t="n"/>
      <c r="R85" s="12">
        <f>IF(C85="Settled",ROUND(N85+O85+P85-Q85,2),"")</f>
        <v/>
      </c>
      <c r="S85" s="12">
        <f>IF(OR(C85="Placed",C85="Planned"),ROUND(H85+L85,2),0)</f>
        <v/>
      </c>
      <c r="T85" s="10" t="n"/>
    </row>
    <row r="86">
      <c r="A86" s="5" t="n">
        <v>85</v>
      </c>
      <c r="B86" s="6" t="n"/>
      <c r="C86" s="5" t="n"/>
      <c r="D86" s="5" t="n"/>
      <c r="E86" s="5" t="n"/>
      <c r="F86" s="5" t="n"/>
      <c r="G86" s="5" t="n"/>
      <c r="H86" s="7" t="n"/>
      <c r="I86" s="8" t="n"/>
      <c r="J86" s="7" t="n"/>
      <c r="K86" s="8" t="n"/>
      <c r="L86" s="7" t="n"/>
      <c r="M86" s="9" t="n"/>
      <c r="N86" s="7" t="n"/>
      <c r="O86" s="7" t="n"/>
      <c r="P86" s="7" t="n"/>
      <c r="Q86" s="7" t="n"/>
      <c r="R86" s="7">
        <f>IF(C86="Settled",ROUND(N86+O86+P86-Q86,2),"")</f>
        <v/>
      </c>
      <c r="S86" s="7">
        <f>IF(OR(C86="Placed",C86="Planned"),ROUND(H86+L86,2),0)</f>
        <v/>
      </c>
      <c r="T86" s="5" t="n"/>
    </row>
    <row r="87">
      <c r="A87" s="10" t="n">
        <v>86</v>
      </c>
      <c r="B87" s="11" t="n"/>
      <c r="C87" s="10" t="n"/>
      <c r="D87" s="10" t="n"/>
      <c r="E87" s="10" t="n"/>
      <c r="F87" s="10" t="n"/>
      <c r="G87" s="10" t="n"/>
      <c r="H87" s="12" t="n"/>
      <c r="I87" s="13" t="n"/>
      <c r="J87" s="12" t="n"/>
      <c r="K87" s="13" t="n"/>
      <c r="L87" s="12" t="n"/>
      <c r="M87" s="14" t="n"/>
      <c r="N87" s="12" t="n"/>
      <c r="O87" s="12" t="n"/>
      <c r="P87" s="12" t="n"/>
      <c r="Q87" s="12" t="n"/>
      <c r="R87" s="12">
        <f>IF(C87="Settled",ROUND(N87+O87+P87-Q87,2),"")</f>
        <v/>
      </c>
      <c r="S87" s="12">
        <f>IF(OR(C87="Placed",C87="Planned"),ROUND(H87+L87,2),0)</f>
        <v/>
      </c>
      <c r="T87" s="10" t="n"/>
    </row>
    <row r="88">
      <c r="A88" s="5" t="n">
        <v>87</v>
      </c>
      <c r="B88" s="6" t="n"/>
      <c r="C88" s="5" t="n"/>
      <c r="D88" s="5" t="n"/>
      <c r="E88" s="5" t="n"/>
      <c r="F88" s="5" t="n"/>
      <c r="G88" s="5" t="n"/>
      <c r="H88" s="7" t="n"/>
      <c r="I88" s="8" t="n"/>
      <c r="J88" s="7" t="n"/>
      <c r="K88" s="8" t="n"/>
      <c r="L88" s="7" t="n"/>
      <c r="M88" s="9" t="n"/>
      <c r="N88" s="7" t="n"/>
      <c r="O88" s="7" t="n"/>
      <c r="P88" s="7" t="n"/>
      <c r="Q88" s="7" t="n"/>
      <c r="R88" s="7">
        <f>IF(C88="Settled",ROUND(N88+O88+P88-Q88,2),"")</f>
        <v/>
      </c>
      <c r="S88" s="7">
        <f>IF(OR(C88="Placed",C88="Planned"),ROUND(H88+L88,2),0)</f>
        <v/>
      </c>
      <c r="T88" s="5" t="n"/>
    </row>
    <row r="89">
      <c r="A89" s="10" t="n">
        <v>88</v>
      </c>
      <c r="B89" s="11" t="n"/>
      <c r="C89" s="10" t="n"/>
      <c r="D89" s="10" t="n"/>
      <c r="E89" s="10" t="n"/>
      <c r="F89" s="10" t="n"/>
      <c r="G89" s="10" t="n"/>
      <c r="H89" s="12" t="n"/>
      <c r="I89" s="13" t="n"/>
      <c r="J89" s="12" t="n"/>
      <c r="K89" s="13" t="n"/>
      <c r="L89" s="12" t="n"/>
      <c r="M89" s="14" t="n"/>
      <c r="N89" s="12" t="n"/>
      <c r="O89" s="12" t="n"/>
      <c r="P89" s="12" t="n"/>
      <c r="Q89" s="12" t="n"/>
      <c r="R89" s="12">
        <f>IF(C89="Settled",ROUND(N89+O89+P89-Q89,2),"")</f>
        <v/>
      </c>
      <c r="S89" s="12">
        <f>IF(OR(C89="Placed",C89="Planned"),ROUND(H89+L89,2),0)</f>
        <v/>
      </c>
      <c r="T89" s="10" t="n"/>
    </row>
    <row r="90">
      <c r="A90" s="5" t="n">
        <v>89</v>
      </c>
      <c r="B90" s="6" t="n"/>
      <c r="C90" s="5" t="n"/>
      <c r="D90" s="5" t="n"/>
      <c r="E90" s="5" t="n"/>
      <c r="F90" s="5" t="n"/>
      <c r="G90" s="5" t="n"/>
      <c r="H90" s="7" t="n"/>
      <c r="I90" s="8" t="n"/>
      <c r="J90" s="7" t="n"/>
      <c r="K90" s="8" t="n"/>
      <c r="L90" s="7" t="n"/>
      <c r="M90" s="9" t="n"/>
      <c r="N90" s="7" t="n"/>
      <c r="O90" s="7" t="n"/>
      <c r="P90" s="7" t="n"/>
      <c r="Q90" s="7" t="n"/>
      <c r="R90" s="7">
        <f>IF(C90="Settled",ROUND(N90+O90+P90-Q90,2),"")</f>
        <v/>
      </c>
      <c r="S90" s="7">
        <f>IF(OR(C90="Placed",C90="Planned"),ROUND(H90+L90,2),0)</f>
        <v/>
      </c>
      <c r="T90" s="5" t="n"/>
    </row>
    <row r="91">
      <c r="A91" s="10" t="n">
        <v>90</v>
      </c>
      <c r="B91" s="11" t="n"/>
      <c r="C91" s="10" t="n"/>
      <c r="D91" s="10" t="n"/>
      <c r="E91" s="10" t="n"/>
      <c r="F91" s="10" t="n"/>
      <c r="G91" s="10" t="n"/>
      <c r="H91" s="12" t="n"/>
      <c r="I91" s="13" t="n"/>
      <c r="J91" s="12" t="n"/>
      <c r="K91" s="13" t="n"/>
      <c r="L91" s="12" t="n"/>
      <c r="M91" s="14" t="n"/>
      <c r="N91" s="12" t="n"/>
      <c r="O91" s="12" t="n"/>
      <c r="P91" s="12" t="n"/>
      <c r="Q91" s="12" t="n"/>
      <c r="R91" s="12">
        <f>IF(C91="Settled",ROUND(N91+O91+P91-Q91,2),"")</f>
        <v/>
      </c>
      <c r="S91" s="12">
        <f>IF(OR(C91="Placed",C91="Planned"),ROUND(H91+L91,2),0)</f>
        <v/>
      </c>
      <c r="T91" s="10" t="n"/>
    </row>
    <row r="92">
      <c r="A92" s="5" t="n">
        <v>91</v>
      </c>
      <c r="B92" s="6" t="n"/>
      <c r="C92" s="5" t="n"/>
      <c r="D92" s="5" t="n"/>
      <c r="E92" s="5" t="n"/>
      <c r="F92" s="5" t="n"/>
      <c r="G92" s="5" t="n"/>
      <c r="H92" s="7" t="n"/>
      <c r="I92" s="8" t="n"/>
      <c r="J92" s="7" t="n"/>
      <c r="K92" s="8" t="n"/>
      <c r="L92" s="7" t="n"/>
      <c r="M92" s="9" t="n"/>
      <c r="N92" s="7" t="n"/>
      <c r="O92" s="7" t="n"/>
      <c r="P92" s="7" t="n"/>
      <c r="Q92" s="7" t="n"/>
      <c r="R92" s="7">
        <f>IF(C92="Settled",ROUND(N92+O92+P92-Q92,2),"")</f>
        <v/>
      </c>
      <c r="S92" s="7">
        <f>IF(OR(C92="Placed",C92="Planned"),ROUND(H92+L92,2),0)</f>
        <v/>
      </c>
      <c r="T92" s="5" t="n"/>
    </row>
    <row r="93">
      <c r="A93" s="10" t="n">
        <v>92</v>
      </c>
      <c r="B93" s="11" t="n"/>
      <c r="C93" s="10" t="n"/>
      <c r="D93" s="10" t="n"/>
      <c r="E93" s="10" t="n"/>
      <c r="F93" s="10" t="n"/>
      <c r="G93" s="10" t="n"/>
      <c r="H93" s="12" t="n"/>
      <c r="I93" s="13" t="n"/>
      <c r="J93" s="12" t="n"/>
      <c r="K93" s="13" t="n"/>
      <c r="L93" s="12" t="n"/>
      <c r="M93" s="14" t="n"/>
      <c r="N93" s="12" t="n"/>
      <c r="O93" s="12" t="n"/>
      <c r="P93" s="12" t="n"/>
      <c r="Q93" s="12" t="n"/>
      <c r="R93" s="12">
        <f>IF(C93="Settled",ROUND(N93+O93+P93-Q93,2),"")</f>
        <v/>
      </c>
      <c r="S93" s="12">
        <f>IF(OR(C93="Placed",C93="Planned"),ROUND(H93+L93,2),0)</f>
        <v/>
      </c>
      <c r="T93" s="10" t="n"/>
    </row>
    <row r="94">
      <c r="A94" s="5" t="n">
        <v>93</v>
      </c>
      <c r="B94" s="6" t="n"/>
      <c r="C94" s="5" t="n"/>
      <c r="D94" s="5" t="n"/>
      <c r="E94" s="5" t="n"/>
      <c r="F94" s="5" t="n"/>
      <c r="G94" s="5" t="n"/>
      <c r="H94" s="7" t="n"/>
      <c r="I94" s="8" t="n"/>
      <c r="J94" s="7" t="n"/>
      <c r="K94" s="8" t="n"/>
      <c r="L94" s="7" t="n"/>
      <c r="M94" s="9" t="n"/>
      <c r="N94" s="7" t="n"/>
      <c r="O94" s="7" t="n"/>
      <c r="P94" s="7" t="n"/>
      <c r="Q94" s="7" t="n"/>
      <c r="R94" s="7">
        <f>IF(C94="Settled",ROUND(N94+O94+P94-Q94,2),"")</f>
        <v/>
      </c>
      <c r="S94" s="7">
        <f>IF(OR(C94="Placed",C94="Planned"),ROUND(H94+L94,2),0)</f>
        <v/>
      </c>
      <c r="T94" s="5" t="n"/>
    </row>
    <row r="95">
      <c r="A95" s="10" t="n">
        <v>94</v>
      </c>
      <c r="B95" s="11" t="n"/>
      <c r="C95" s="10" t="n"/>
      <c r="D95" s="10" t="n"/>
      <c r="E95" s="10" t="n"/>
      <c r="F95" s="10" t="n"/>
      <c r="G95" s="10" t="n"/>
      <c r="H95" s="12" t="n"/>
      <c r="I95" s="13" t="n"/>
      <c r="J95" s="12" t="n"/>
      <c r="K95" s="13" t="n"/>
      <c r="L95" s="12" t="n"/>
      <c r="M95" s="14" t="n"/>
      <c r="N95" s="12" t="n"/>
      <c r="O95" s="12" t="n"/>
      <c r="P95" s="12" t="n"/>
      <c r="Q95" s="12" t="n"/>
      <c r="R95" s="12">
        <f>IF(C95="Settled",ROUND(N95+O95+P95-Q95,2),"")</f>
        <v/>
      </c>
      <c r="S95" s="12">
        <f>IF(OR(C95="Placed",C95="Planned"),ROUND(H95+L95,2),0)</f>
        <v/>
      </c>
      <c r="T95" s="10" t="n"/>
    </row>
    <row r="96">
      <c r="A96" s="5" t="n">
        <v>95</v>
      </c>
      <c r="B96" s="6" t="n"/>
      <c r="C96" s="5" t="n"/>
      <c r="D96" s="5" t="n"/>
      <c r="E96" s="5" t="n"/>
      <c r="F96" s="5" t="n"/>
      <c r="G96" s="5" t="n"/>
      <c r="H96" s="7" t="n"/>
      <c r="I96" s="8" t="n"/>
      <c r="J96" s="7" t="n"/>
      <c r="K96" s="8" t="n"/>
      <c r="L96" s="7" t="n"/>
      <c r="M96" s="9" t="n"/>
      <c r="N96" s="7" t="n"/>
      <c r="O96" s="7" t="n"/>
      <c r="P96" s="7" t="n"/>
      <c r="Q96" s="7" t="n"/>
      <c r="R96" s="7">
        <f>IF(C96="Settled",ROUND(N96+O96+P96-Q96,2),"")</f>
        <v/>
      </c>
      <c r="S96" s="7">
        <f>IF(OR(C96="Placed",C96="Planned"),ROUND(H96+L96,2),0)</f>
        <v/>
      </c>
      <c r="T96" s="5" t="n"/>
    </row>
    <row r="97">
      <c r="A97" s="10" t="n">
        <v>96</v>
      </c>
      <c r="B97" s="11" t="n"/>
      <c r="C97" s="10" t="n"/>
      <c r="D97" s="10" t="n"/>
      <c r="E97" s="10" t="n"/>
      <c r="F97" s="10" t="n"/>
      <c r="G97" s="10" t="n"/>
      <c r="H97" s="12" t="n"/>
      <c r="I97" s="13" t="n"/>
      <c r="J97" s="12" t="n"/>
      <c r="K97" s="13" t="n"/>
      <c r="L97" s="12" t="n"/>
      <c r="M97" s="14" t="n"/>
      <c r="N97" s="12" t="n"/>
      <c r="O97" s="12" t="n"/>
      <c r="P97" s="12" t="n"/>
      <c r="Q97" s="12" t="n"/>
      <c r="R97" s="12">
        <f>IF(C97="Settled",ROUND(N97+O97+P97-Q97,2),"")</f>
        <v/>
      </c>
      <c r="S97" s="12">
        <f>IF(OR(C97="Placed",C97="Planned"),ROUND(H97+L97,2),0)</f>
        <v/>
      </c>
      <c r="T97" s="10" t="n"/>
    </row>
    <row r="98">
      <c r="A98" s="5" t="n">
        <v>97</v>
      </c>
      <c r="B98" s="6" t="n"/>
      <c r="C98" s="5" t="n"/>
      <c r="D98" s="5" t="n"/>
      <c r="E98" s="5" t="n"/>
      <c r="F98" s="5" t="n"/>
      <c r="G98" s="5" t="n"/>
      <c r="H98" s="7" t="n"/>
      <c r="I98" s="8" t="n"/>
      <c r="J98" s="7" t="n"/>
      <c r="K98" s="8" t="n"/>
      <c r="L98" s="7" t="n"/>
      <c r="M98" s="9" t="n"/>
      <c r="N98" s="7" t="n"/>
      <c r="O98" s="7" t="n"/>
      <c r="P98" s="7" t="n"/>
      <c r="Q98" s="7" t="n"/>
      <c r="R98" s="7">
        <f>IF(C98="Settled",ROUND(N98+O98+P98-Q98,2),"")</f>
        <v/>
      </c>
      <c r="S98" s="7">
        <f>IF(OR(C98="Placed",C98="Planned"),ROUND(H98+L98,2),0)</f>
        <v/>
      </c>
      <c r="T98" s="5" t="n"/>
    </row>
    <row r="99">
      <c r="A99" s="10" t="n">
        <v>98</v>
      </c>
      <c r="B99" s="11" t="n"/>
      <c r="C99" s="10" t="n"/>
      <c r="D99" s="10" t="n"/>
      <c r="E99" s="10" t="n"/>
      <c r="F99" s="10" t="n"/>
      <c r="G99" s="10" t="n"/>
      <c r="H99" s="12" t="n"/>
      <c r="I99" s="13" t="n"/>
      <c r="J99" s="12" t="n"/>
      <c r="K99" s="13" t="n"/>
      <c r="L99" s="12" t="n"/>
      <c r="M99" s="14" t="n"/>
      <c r="N99" s="12" t="n"/>
      <c r="O99" s="12" t="n"/>
      <c r="P99" s="12" t="n"/>
      <c r="Q99" s="12" t="n"/>
      <c r="R99" s="12">
        <f>IF(C99="Settled",ROUND(N99+O99+P99-Q99,2),"")</f>
        <v/>
      </c>
      <c r="S99" s="12">
        <f>IF(OR(C99="Placed",C99="Planned"),ROUND(H99+L99,2),0)</f>
        <v/>
      </c>
      <c r="T99" s="10" t="n"/>
    </row>
    <row r="100">
      <c r="A100" s="5" t="n">
        <v>99</v>
      </c>
      <c r="B100" s="6" t="n"/>
      <c r="C100" s="5" t="n"/>
      <c r="D100" s="5" t="n"/>
      <c r="E100" s="5" t="n"/>
      <c r="F100" s="5" t="n"/>
      <c r="G100" s="5" t="n"/>
      <c r="H100" s="7" t="n"/>
      <c r="I100" s="8" t="n"/>
      <c r="J100" s="7" t="n"/>
      <c r="K100" s="8" t="n"/>
      <c r="L100" s="7" t="n"/>
      <c r="M100" s="9" t="n"/>
      <c r="N100" s="7" t="n"/>
      <c r="O100" s="7" t="n"/>
      <c r="P100" s="7" t="n"/>
      <c r="Q100" s="7" t="n"/>
      <c r="R100" s="7">
        <f>IF(C100="Settled",ROUND(N100+O100+P100-Q100,2),"")</f>
        <v/>
      </c>
      <c r="S100" s="7">
        <f>IF(OR(C100="Placed",C100="Planned"),ROUND(H100+L100,2),0)</f>
        <v/>
      </c>
      <c r="T100" s="5" t="n"/>
    </row>
    <row r="101">
      <c r="A101" s="10" t="n">
        <v>100</v>
      </c>
      <c r="B101" s="11" t="n"/>
      <c r="C101" s="10" t="n"/>
      <c r="D101" s="10" t="n"/>
      <c r="E101" s="10" t="n"/>
      <c r="F101" s="10" t="n"/>
      <c r="G101" s="10" t="n"/>
      <c r="H101" s="12" t="n"/>
      <c r="I101" s="13" t="n"/>
      <c r="J101" s="12" t="n"/>
      <c r="K101" s="13" t="n"/>
      <c r="L101" s="12" t="n"/>
      <c r="M101" s="14" t="n"/>
      <c r="N101" s="12" t="n"/>
      <c r="O101" s="12" t="n"/>
      <c r="P101" s="12" t="n"/>
      <c r="Q101" s="12" t="n"/>
      <c r="R101" s="12">
        <f>IF(C101="Settled",ROUND(N101+O101+P101-Q101,2),"")</f>
        <v/>
      </c>
      <c r="S101" s="12">
        <f>IF(OR(C101="Placed",C101="Planned"),ROUND(H101+L101,2),0)</f>
        <v/>
      </c>
      <c r="T101" s="10" t="n"/>
    </row>
    <row r="102">
      <c r="A102" s="5" t="n">
        <v>101</v>
      </c>
      <c r="B102" s="6" t="n"/>
      <c r="C102" s="5" t="n"/>
      <c r="D102" s="5" t="n"/>
      <c r="E102" s="5" t="n"/>
      <c r="F102" s="5" t="n"/>
      <c r="G102" s="5" t="n"/>
      <c r="H102" s="7" t="n"/>
      <c r="I102" s="8" t="n"/>
      <c r="J102" s="7" t="n"/>
      <c r="K102" s="8" t="n"/>
      <c r="L102" s="7" t="n"/>
      <c r="M102" s="9" t="n"/>
      <c r="N102" s="7" t="n"/>
      <c r="O102" s="7" t="n"/>
      <c r="P102" s="7" t="n"/>
      <c r="Q102" s="7" t="n"/>
      <c r="R102" s="7">
        <f>IF(C102="Settled",ROUND(N102+O102+P102-Q102,2),"")</f>
        <v/>
      </c>
      <c r="S102" s="7">
        <f>IF(OR(C102="Placed",C102="Planned"),ROUND(H102+L102,2),0)</f>
        <v/>
      </c>
      <c r="T102" s="5" t="n"/>
    </row>
    <row r="103">
      <c r="A103" s="10" t="n">
        <v>102</v>
      </c>
      <c r="B103" s="11" t="n"/>
      <c r="C103" s="10" t="n"/>
      <c r="D103" s="10" t="n"/>
      <c r="E103" s="10" t="n"/>
      <c r="F103" s="10" t="n"/>
      <c r="G103" s="10" t="n"/>
      <c r="H103" s="12" t="n"/>
      <c r="I103" s="13" t="n"/>
      <c r="J103" s="12" t="n"/>
      <c r="K103" s="13" t="n"/>
      <c r="L103" s="12" t="n"/>
      <c r="M103" s="14" t="n"/>
      <c r="N103" s="12" t="n"/>
      <c r="O103" s="12" t="n"/>
      <c r="P103" s="12" t="n"/>
      <c r="Q103" s="12" t="n"/>
      <c r="R103" s="12">
        <f>IF(C103="Settled",ROUND(N103+O103+P103-Q103,2),"")</f>
        <v/>
      </c>
      <c r="S103" s="12">
        <f>IF(OR(C103="Placed",C103="Planned"),ROUND(H103+L103,2),0)</f>
        <v/>
      </c>
      <c r="T103" s="10" t="n"/>
    </row>
    <row r="104">
      <c r="A104" s="5" t="n">
        <v>103</v>
      </c>
      <c r="B104" s="6" t="n"/>
      <c r="C104" s="5" t="n"/>
      <c r="D104" s="5" t="n"/>
      <c r="E104" s="5" t="n"/>
      <c r="F104" s="5" t="n"/>
      <c r="G104" s="5" t="n"/>
      <c r="H104" s="7" t="n"/>
      <c r="I104" s="8" t="n"/>
      <c r="J104" s="7" t="n"/>
      <c r="K104" s="8" t="n"/>
      <c r="L104" s="7" t="n"/>
      <c r="M104" s="9" t="n"/>
      <c r="N104" s="7" t="n"/>
      <c r="O104" s="7" t="n"/>
      <c r="P104" s="7" t="n"/>
      <c r="Q104" s="7" t="n"/>
      <c r="R104" s="7">
        <f>IF(C104="Settled",ROUND(N104+O104+P104-Q104,2),"")</f>
        <v/>
      </c>
      <c r="S104" s="7">
        <f>IF(OR(C104="Placed",C104="Planned"),ROUND(H104+L104,2),0)</f>
        <v/>
      </c>
      <c r="T104" s="5" t="n"/>
    </row>
    <row r="105">
      <c r="A105" s="10" t="n">
        <v>104</v>
      </c>
      <c r="B105" s="11" t="n"/>
      <c r="C105" s="10" t="n"/>
      <c r="D105" s="10" t="n"/>
      <c r="E105" s="10" t="n"/>
      <c r="F105" s="10" t="n"/>
      <c r="G105" s="10" t="n"/>
      <c r="H105" s="12" t="n"/>
      <c r="I105" s="13" t="n"/>
      <c r="J105" s="12" t="n"/>
      <c r="K105" s="13" t="n"/>
      <c r="L105" s="12" t="n"/>
      <c r="M105" s="14" t="n"/>
      <c r="N105" s="12" t="n"/>
      <c r="O105" s="12" t="n"/>
      <c r="P105" s="12" t="n"/>
      <c r="Q105" s="12" t="n"/>
      <c r="R105" s="12">
        <f>IF(C105="Settled",ROUND(N105+O105+P105-Q105,2),"")</f>
        <v/>
      </c>
      <c r="S105" s="12">
        <f>IF(OR(C105="Placed",C105="Planned"),ROUND(H105+L105,2),0)</f>
        <v/>
      </c>
      <c r="T105" s="10" t="n"/>
    </row>
    <row r="106">
      <c r="A106" s="5" t="n">
        <v>105</v>
      </c>
      <c r="B106" s="6" t="n"/>
      <c r="C106" s="5" t="n"/>
      <c r="D106" s="5" t="n"/>
      <c r="E106" s="5" t="n"/>
      <c r="F106" s="5" t="n"/>
      <c r="G106" s="5" t="n"/>
      <c r="H106" s="7" t="n"/>
      <c r="I106" s="8" t="n"/>
      <c r="J106" s="7" t="n"/>
      <c r="K106" s="8" t="n"/>
      <c r="L106" s="7" t="n"/>
      <c r="M106" s="9" t="n"/>
      <c r="N106" s="7" t="n"/>
      <c r="O106" s="7" t="n"/>
      <c r="P106" s="7" t="n"/>
      <c r="Q106" s="7" t="n"/>
      <c r="R106" s="7">
        <f>IF(C106="Settled",ROUND(N106+O106+P106-Q106,2),"")</f>
        <v/>
      </c>
      <c r="S106" s="7">
        <f>IF(OR(C106="Placed",C106="Planned"),ROUND(H106+L106,2),0)</f>
        <v/>
      </c>
      <c r="T106" s="5" t="n"/>
    </row>
    <row r="107">
      <c r="A107" s="10" t="n">
        <v>106</v>
      </c>
      <c r="B107" s="11" t="n"/>
      <c r="C107" s="10" t="n"/>
      <c r="D107" s="10" t="n"/>
      <c r="E107" s="10" t="n"/>
      <c r="F107" s="10" t="n"/>
      <c r="G107" s="10" t="n"/>
      <c r="H107" s="12" t="n"/>
      <c r="I107" s="13" t="n"/>
      <c r="J107" s="12" t="n"/>
      <c r="K107" s="13" t="n"/>
      <c r="L107" s="12" t="n"/>
      <c r="M107" s="14" t="n"/>
      <c r="N107" s="12" t="n"/>
      <c r="O107" s="12" t="n"/>
      <c r="P107" s="12" t="n"/>
      <c r="Q107" s="12" t="n"/>
      <c r="R107" s="12">
        <f>IF(C107="Settled",ROUND(N107+O107+P107-Q107,2),"")</f>
        <v/>
      </c>
      <c r="S107" s="12">
        <f>IF(OR(C107="Placed",C107="Planned"),ROUND(H107+L107,2),0)</f>
        <v/>
      </c>
      <c r="T107" s="10" t="n"/>
    </row>
    <row r="108">
      <c r="A108" s="5" t="n">
        <v>107</v>
      </c>
      <c r="B108" s="6" t="n"/>
      <c r="C108" s="5" t="n"/>
      <c r="D108" s="5" t="n"/>
      <c r="E108" s="5" t="n"/>
      <c r="F108" s="5" t="n"/>
      <c r="G108" s="5" t="n"/>
      <c r="H108" s="7" t="n"/>
      <c r="I108" s="8" t="n"/>
      <c r="J108" s="7" t="n"/>
      <c r="K108" s="8" t="n"/>
      <c r="L108" s="7" t="n"/>
      <c r="M108" s="9" t="n"/>
      <c r="N108" s="7" t="n"/>
      <c r="O108" s="7" t="n"/>
      <c r="P108" s="7" t="n"/>
      <c r="Q108" s="7" t="n"/>
      <c r="R108" s="7">
        <f>IF(C108="Settled",ROUND(N108+O108+P108-Q108,2),"")</f>
        <v/>
      </c>
      <c r="S108" s="7">
        <f>IF(OR(C108="Placed",C108="Planned"),ROUND(H108+L108,2),0)</f>
        <v/>
      </c>
      <c r="T108" s="5" t="n"/>
    </row>
    <row r="109">
      <c r="A109" s="10" t="n">
        <v>108</v>
      </c>
      <c r="B109" s="11" t="n"/>
      <c r="C109" s="10" t="n"/>
      <c r="D109" s="10" t="n"/>
      <c r="E109" s="10" t="n"/>
      <c r="F109" s="10" t="n"/>
      <c r="G109" s="10" t="n"/>
      <c r="H109" s="12" t="n"/>
      <c r="I109" s="13" t="n"/>
      <c r="J109" s="12" t="n"/>
      <c r="K109" s="13" t="n"/>
      <c r="L109" s="12" t="n"/>
      <c r="M109" s="14" t="n"/>
      <c r="N109" s="12" t="n"/>
      <c r="O109" s="12" t="n"/>
      <c r="P109" s="12" t="n"/>
      <c r="Q109" s="12" t="n"/>
      <c r="R109" s="12">
        <f>IF(C109="Settled",ROUND(N109+O109+P109-Q109,2),"")</f>
        <v/>
      </c>
      <c r="S109" s="12">
        <f>IF(OR(C109="Placed",C109="Planned"),ROUND(H109+L109,2),0)</f>
        <v/>
      </c>
      <c r="T109" s="10" t="n"/>
    </row>
    <row r="110">
      <c r="A110" s="5" t="n">
        <v>109</v>
      </c>
      <c r="B110" s="6" t="n"/>
      <c r="C110" s="5" t="n"/>
      <c r="D110" s="5" t="n"/>
      <c r="E110" s="5" t="n"/>
      <c r="F110" s="5" t="n"/>
      <c r="G110" s="5" t="n"/>
      <c r="H110" s="7" t="n"/>
      <c r="I110" s="8" t="n"/>
      <c r="J110" s="7" t="n"/>
      <c r="K110" s="8" t="n"/>
      <c r="L110" s="7" t="n"/>
      <c r="M110" s="9" t="n"/>
      <c r="N110" s="7" t="n"/>
      <c r="O110" s="7" t="n"/>
      <c r="P110" s="7" t="n"/>
      <c r="Q110" s="7" t="n"/>
      <c r="R110" s="7">
        <f>IF(C110="Settled",ROUND(N110+O110+P110-Q110,2),"")</f>
        <v/>
      </c>
      <c r="S110" s="7">
        <f>IF(OR(C110="Placed",C110="Planned"),ROUND(H110+L110,2),0)</f>
        <v/>
      </c>
      <c r="T110" s="5" t="n"/>
    </row>
    <row r="111">
      <c r="A111" s="10" t="n">
        <v>110</v>
      </c>
      <c r="B111" s="11" t="n"/>
      <c r="C111" s="10" t="n"/>
      <c r="D111" s="10" t="n"/>
      <c r="E111" s="10" t="n"/>
      <c r="F111" s="10" t="n"/>
      <c r="G111" s="10" t="n"/>
      <c r="H111" s="12" t="n"/>
      <c r="I111" s="13" t="n"/>
      <c r="J111" s="12" t="n"/>
      <c r="K111" s="13" t="n"/>
      <c r="L111" s="12" t="n"/>
      <c r="M111" s="14" t="n"/>
      <c r="N111" s="12" t="n"/>
      <c r="O111" s="12" t="n"/>
      <c r="P111" s="12" t="n"/>
      <c r="Q111" s="12" t="n"/>
      <c r="R111" s="12">
        <f>IF(C111="Settled",ROUND(N111+O111+P111-Q111,2),"")</f>
        <v/>
      </c>
      <c r="S111" s="12">
        <f>IF(OR(C111="Placed",C111="Planned"),ROUND(H111+L111,2),0)</f>
        <v/>
      </c>
      <c r="T111" s="10" t="n"/>
    </row>
    <row r="112">
      <c r="A112" s="5" t="n">
        <v>111</v>
      </c>
      <c r="B112" s="6" t="n"/>
      <c r="C112" s="5" t="n"/>
      <c r="D112" s="5" t="n"/>
      <c r="E112" s="5" t="n"/>
      <c r="F112" s="5" t="n"/>
      <c r="G112" s="5" t="n"/>
      <c r="H112" s="7" t="n"/>
      <c r="I112" s="8" t="n"/>
      <c r="J112" s="7" t="n"/>
      <c r="K112" s="8" t="n"/>
      <c r="L112" s="7" t="n"/>
      <c r="M112" s="9" t="n"/>
      <c r="N112" s="7" t="n"/>
      <c r="O112" s="7" t="n"/>
      <c r="P112" s="7" t="n"/>
      <c r="Q112" s="7" t="n"/>
      <c r="R112" s="7">
        <f>IF(C112="Settled",ROUND(N112+O112+P112-Q112,2),"")</f>
        <v/>
      </c>
      <c r="S112" s="7">
        <f>IF(OR(C112="Placed",C112="Planned"),ROUND(H112+L112,2),0)</f>
        <v/>
      </c>
      <c r="T112" s="5" t="n"/>
    </row>
    <row r="113">
      <c r="A113" s="10" t="n">
        <v>112</v>
      </c>
      <c r="B113" s="11" t="n"/>
      <c r="C113" s="10" t="n"/>
      <c r="D113" s="10" t="n"/>
      <c r="E113" s="10" t="n"/>
      <c r="F113" s="10" t="n"/>
      <c r="G113" s="10" t="n"/>
      <c r="H113" s="12" t="n"/>
      <c r="I113" s="13" t="n"/>
      <c r="J113" s="12" t="n"/>
      <c r="K113" s="13" t="n"/>
      <c r="L113" s="12" t="n"/>
      <c r="M113" s="14" t="n"/>
      <c r="N113" s="12" t="n"/>
      <c r="O113" s="12" t="n"/>
      <c r="P113" s="12" t="n"/>
      <c r="Q113" s="12" t="n"/>
      <c r="R113" s="12">
        <f>IF(C113="Settled",ROUND(N113+O113+P113-Q113,2),"")</f>
        <v/>
      </c>
      <c r="S113" s="12">
        <f>IF(OR(C113="Placed",C113="Planned"),ROUND(H113+L113,2),0)</f>
        <v/>
      </c>
      <c r="T113" s="10" t="n"/>
    </row>
    <row r="114">
      <c r="A114" s="5" t="n">
        <v>113</v>
      </c>
      <c r="B114" s="6" t="n"/>
      <c r="C114" s="5" t="n"/>
      <c r="D114" s="5" t="n"/>
      <c r="E114" s="5" t="n"/>
      <c r="F114" s="5" t="n"/>
      <c r="G114" s="5" t="n"/>
      <c r="H114" s="7" t="n"/>
      <c r="I114" s="8" t="n"/>
      <c r="J114" s="7" t="n"/>
      <c r="K114" s="8" t="n"/>
      <c r="L114" s="7" t="n"/>
      <c r="M114" s="9" t="n"/>
      <c r="N114" s="7" t="n"/>
      <c r="O114" s="7" t="n"/>
      <c r="P114" s="7" t="n"/>
      <c r="Q114" s="7" t="n"/>
      <c r="R114" s="7">
        <f>IF(C114="Settled",ROUND(N114+O114+P114-Q114,2),"")</f>
        <v/>
      </c>
      <c r="S114" s="7">
        <f>IF(OR(C114="Placed",C114="Planned"),ROUND(H114+L114,2),0)</f>
        <v/>
      </c>
      <c r="T114" s="5" t="n"/>
    </row>
    <row r="115">
      <c r="A115" s="10" t="n">
        <v>114</v>
      </c>
      <c r="B115" s="11" t="n"/>
      <c r="C115" s="10" t="n"/>
      <c r="D115" s="10" t="n"/>
      <c r="E115" s="10" t="n"/>
      <c r="F115" s="10" t="n"/>
      <c r="G115" s="10" t="n"/>
      <c r="H115" s="12" t="n"/>
      <c r="I115" s="13" t="n"/>
      <c r="J115" s="12" t="n"/>
      <c r="K115" s="13" t="n"/>
      <c r="L115" s="12" t="n"/>
      <c r="M115" s="14" t="n"/>
      <c r="N115" s="12" t="n"/>
      <c r="O115" s="12" t="n"/>
      <c r="P115" s="12" t="n"/>
      <c r="Q115" s="12" t="n"/>
      <c r="R115" s="12">
        <f>IF(C115="Settled",ROUND(N115+O115+P115-Q115,2),"")</f>
        <v/>
      </c>
      <c r="S115" s="12">
        <f>IF(OR(C115="Placed",C115="Planned"),ROUND(H115+L115,2),0)</f>
        <v/>
      </c>
      <c r="T115" s="10" t="n"/>
    </row>
    <row r="116">
      <c r="A116" s="5" t="n">
        <v>115</v>
      </c>
      <c r="B116" s="6" t="n"/>
      <c r="C116" s="5" t="n"/>
      <c r="D116" s="5" t="n"/>
      <c r="E116" s="5" t="n"/>
      <c r="F116" s="5" t="n"/>
      <c r="G116" s="5" t="n"/>
      <c r="H116" s="7" t="n"/>
      <c r="I116" s="8" t="n"/>
      <c r="J116" s="7" t="n"/>
      <c r="K116" s="8" t="n"/>
      <c r="L116" s="7" t="n"/>
      <c r="M116" s="9" t="n"/>
      <c r="N116" s="7" t="n"/>
      <c r="O116" s="7" t="n"/>
      <c r="P116" s="7" t="n"/>
      <c r="Q116" s="7" t="n"/>
      <c r="R116" s="7">
        <f>IF(C116="Settled",ROUND(N116+O116+P116-Q116,2),"")</f>
        <v/>
      </c>
      <c r="S116" s="7">
        <f>IF(OR(C116="Placed",C116="Planned"),ROUND(H116+L116,2),0)</f>
        <v/>
      </c>
      <c r="T116" s="5" t="n"/>
    </row>
    <row r="117">
      <c r="A117" s="10" t="n">
        <v>116</v>
      </c>
      <c r="B117" s="11" t="n"/>
      <c r="C117" s="10" t="n"/>
      <c r="D117" s="10" t="n"/>
      <c r="E117" s="10" t="n"/>
      <c r="F117" s="10" t="n"/>
      <c r="G117" s="10" t="n"/>
      <c r="H117" s="12" t="n"/>
      <c r="I117" s="13" t="n"/>
      <c r="J117" s="12" t="n"/>
      <c r="K117" s="13" t="n"/>
      <c r="L117" s="12" t="n"/>
      <c r="M117" s="14" t="n"/>
      <c r="N117" s="12" t="n"/>
      <c r="O117" s="12" t="n"/>
      <c r="P117" s="12" t="n"/>
      <c r="Q117" s="12" t="n"/>
      <c r="R117" s="12">
        <f>IF(C117="Settled",ROUND(N117+O117+P117-Q117,2),"")</f>
        <v/>
      </c>
      <c r="S117" s="12">
        <f>IF(OR(C117="Placed",C117="Planned"),ROUND(H117+L117,2),0)</f>
        <v/>
      </c>
      <c r="T117" s="10" t="n"/>
    </row>
    <row r="118">
      <c r="A118" s="5" t="n">
        <v>117</v>
      </c>
      <c r="B118" s="6" t="n"/>
      <c r="C118" s="5" t="n"/>
      <c r="D118" s="5" t="n"/>
      <c r="E118" s="5" t="n"/>
      <c r="F118" s="5" t="n"/>
      <c r="G118" s="5" t="n"/>
      <c r="H118" s="7" t="n"/>
      <c r="I118" s="8" t="n"/>
      <c r="J118" s="7" t="n"/>
      <c r="K118" s="8" t="n"/>
      <c r="L118" s="7" t="n"/>
      <c r="M118" s="9" t="n"/>
      <c r="N118" s="7" t="n"/>
      <c r="O118" s="7" t="n"/>
      <c r="P118" s="7" t="n"/>
      <c r="Q118" s="7" t="n"/>
      <c r="R118" s="7">
        <f>IF(C118="Settled",ROUND(N118+O118+P118-Q118,2),"")</f>
        <v/>
      </c>
      <c r="S118" s="7">
        <f>IF(OR(C118="Placed",C118="Planned"),ROUND(H118+L118,2),0)</f>
        <v/>
      </c>
      <c r="T118" s="5" t="n"/>
    </row>
    <row r="119">
      <c r="A119" s="10" t="n">
        <v>118</v>
      </c>
      <c r="B119" s="11" t="n"/>
      <c r="C119" s="10" t="n"/>
      <c r="D119" s="10" t="n"/>
      <c r="E119" s="10" t="n"/>
      <c r="F119" s="10" t="n"/>
      <c r="G119" s="10" t="n"/>
      <c r="H119" s="12" t="n"/>
      <c r="I119" s="13" t="n"/>
      <c r="J119" s="12" t="n"/>
      <c r="K119" s="13" t="n"/>
      <c r="L119" s="12" t="n"/>
      <c r="M119" s="14" t="n"/>
      <c r="N119" s="12" t="n"/>
      <c r="O119" s="12" t="n"/>
      <c r="P119" s="12" t="n"/>
      <c r="Q119" s="12" t="n"/>
      <c r="R119" s="12">
        <f>IF(C119="Settled",ROUND(N119+O119+P119-Q119,2),"")</f>
        <v/>
      </c>
      <c r="S119" s="12">
        <f>IF(OR(C119="Placed",C119="Planned"),ROUND(H119+L119,2),0)</f>
        <v/>
      </c>
      <c r="T119" s="10" t="n"/>
    </row>
    <row r="120">
      <c r="A120" s="5" t="n">
        <v>119</v>
      </c>
      <c r="B120" s="6" t="n"/>
      <c r="C120" s="5" t="n"/>
      <c r="D120" s="5" t="n"/>
      <c r="E120" s="5" t="n"/>
      <c r="F120" s="5" t="n"/>
      <c r="G120" s="5" t="n"/>
      <c r="H120" s="7" t="n"/>
      <c r="I120" s="8" t="n"/>
      <c r="J120" s="7" t="n"/>
      <c r="K120" s="8" t="n"/>
      <c r="L120" s="7" t="n"/>
      <c r="M120" s="9" t="n"/>
      <c r="N120" s="7" t="n"/>
      <c r="O120" s="7" t="n"/>
      <c r="P120" s="7" t="n"/>
      <c r="Q120" s="7" t="n"/>
      <c r="R120" s="7">
        <f>IF(C120="Settled",ROUND(N120+O120+P120-Q120,2),"")</f>
        <v/>
      </c>
      <c r="S120" s="7">
        <f>IF(OR(C120="Placed",C120="Planned"),ROUND(H120+L120,2),0)</f>
        <v/>
      </c>
      <c r="T120" s="5" t="n"/>
    </row>
    <row r="121">
      <c r="A121" s="10" t="n">
        <v>120</v>
      </c>
      <c r="B121" s="11" t="n"/>
      <c r="C121" s="10" t="n"/>
      <c r="D121" s="10" t="n"/>
      <c r="E121" s="10" t="n"/>
      <c r="F121" s="10" t="n"/>
      <c r="G121" s="10" t="n"/>
      <c r="H121" s="12" t="n"/>
      <c r="I121" s="13" t="n"/>
      <c r="J121" s="12" t="n"/>
      <c r="K121" s="13" t="n"/>
      <c r="L121" s="12" t="n"/>
      <c r="M121" s="14" t="n"/>
      <c r="N121" s="12" t="n"/>
      <c r="O121" s="12" t="n"/>
      <c r="P121" s="12" t="n"/>
      <c r="Q121" s="12" t="n"/>
      <c r="R121" s="12">
        <f>IF(C121="Settled",ROUND(N121+O121+P121-Q121,2),"")</f>
        <v/>
      </c>
      <c r="S121" s="12">
        <f>IF(OR(C121="Placed",C121="Planned"),ROUND(H121+L121,2),0)</f>
        <v/>
      </c>
      <c r="T121" s="10" t="n"/>
    </row>
    <row r="122">
      <c r="A122" s="5" t="n">
        <v>121</v>
      </c>
      <c r="B122" s="6" t="n"/>
      <c r="C122" s="5" t="n"/>
      <c r="D122" s="5" t="n"/>
      <c r="E122" s="5" t="n"/>
      <c r="F122" s="5" t="n"/>
      <c r="G122" s="5" t="n"/>
      <c r="H122" s="7" t="n"/>
      <c r="I122" s="8" t="n"/>
      <c r="J122" s="7" t="n"/>
      <c r="K122" s="8" t="n"/>
      <c r="L122" s="7" t="n"/>
      <c r="M122" s="9" t="n"/>
      <c r="N122" s="7" t="n"/>
      <c r="O122" s="7" t="n"/>
      <c r="P122" s="7" t="n"/>
      <c r="Q122" s="7" t="n"/>
      <c r="R122" s="7">
        <f>IF(C122="Settled",ROUND(N122+O122+P122-Q122,2),"")</f>
        <v/>
      </c>
      <c r="S122" s="7">
        <f>IF(OR(C122="Placed",C122="Planned"),ROUND(H122+L122,2),0)</f>
        <v/>
      </c>
      <c r="T122" s="5" t="n"/>
    </row>
    <row r="123">
      <c r="A123" s="10" t="n">
        <v>122</v>
      </c>
      <c r="B123" s="11" t="n"/>
      <c r="C123" s="10" t="n"/>
      <c r="D123" s="10" t="n"/>
      <c r="E123" s="10" t="n"/>
      <c r="F123" s="10" t="n"/>
      <c r="G123" s="10" t="n"/>
      <c r="H123" s="12" t="n"/>
      <c r="I123" s="13" t="n"/>
      <c r="J123" s="12" t="n"/>
      <c r="K123" s="13" t="n"/>
      <c r="L123" s="12" t="n"/>
      <c r="M123" s="14" t="n"/>
      <c r="N123" s="12" t="n"/>
      <c r="O123" s="12" t="n"/>
      <c r="P123" s="12" t="n"/>
      <c r="Q123" s="12" t="n"/>
      <c r="R123" s="12">
        <f>IF(C123="Settled",ROUND(N123+O123+P123-Q123,2),"")</f>
        <v/>
      </c>
      <c r="S123" s="12">
        <f>IF(OR(C123="Placed",C123="Planned"),ROUND(H123+L123,2),0)</f>
        <v/>
      </c>
      <c r="T123" s="10" t="n"/>
    </row>
    <row r="124">
      <c r="A124" s="5" t="n">
        <v>123</v>
      </c>
      <c r="B124" s="6" t="n"/>
      <c r="C124" s="5" t="n"/>
      <c r="D124" s="5" t="n"/>
      <c r="E124" s="5" t="n"/>
      <c r="F124" s="5" t="n"/>
      <c r="G124" s="5" t="n"/>
      <c r="H124" s="7" t="n"/>
      <c r="I124" s="8" t="n"/>
      <c r="J124" s="7" t="n"/>
      <c r="K124" s="8" t="n"/>
      <c r="L124" s="7" t="n"/>
      <c r="M124" s="9" t="n"/>
      <c r="N124" s="7" t="n"/>
      <c r="O124" s="7" t="n"/>
      <c r="P124" s="7" t="n"/>
      <c r="Q124" s="7" t="n"/>
      <c r="R124" s="7">
        <f>IF(C124="Settled",ROUND(N124+O124+P124-Q124,2),"")</f>
        <v/>
      </c>
      <c r="S124" s="7">
        <f>IF(OR(C124="Placed",C124="Planned"),ROUND(H124+L124,2),0)</f>
        <v/>
      </c>
      <c r="T124" s="5" t="n"/>
    </row>
    <row r="125">
      <c r="A125" s="10" t="n">
        <v>124</v>
      </c>
      <c r="B125" s="11" t="n"/>
      <c r="C125" s="10" t="n"/>
      <c r="D125" s="10" t="n"/>
      <c r="E125" s="10" t="n"/>
      <c r="F125" s="10" t="n"/>
      <c r="G125" s="10" t="n"/>
      <c r="H125" s="12" t="n"/>
      <c r="I125" s="13" t="n"/>
      <c r="J125" s="12" t="n"/>
      <c r="K125" s="13" t="n"/>
      <c r="L125" s="12" t="n"/>
      <c r="M125" s="14" t="n"/>
      <c r="N125" s="12" t="n"/>
      <c r="O125" s="12" t="n"/>
      <c r="P125" s="12" t="n"/>
      <c r="Q125" s="12" t="n"/>
      <c r="R125" s="12">
        <f>IF(C125="Settled",ROUND(N125+O125+P125-Q125,2),"")</f>
        <v/>
      </c>
      <c r="S125" s="12">
        <f>IF(OR(C125="Placed",C125="Planned"),ROUND(H125+L125,2),0)</f>
        <v/>
      </c>
      <c r="T125" s="10" t="n"/>
    </row>
    <row r="126">
      <c r="A126" s="5" t="n">
        <v>125</v>
      </c>
      <c r="B126" s="6" t="n"/>
      <c r="C126" s="5" t="n"/>
      <c r="D126" s="5" t="n"/>
      <c r="E126" s="5" t="n"/>
      <c r="F126" s="5" t="n"/>
      <c r="G126" s="5" t="n"/>
      <c r="H126" s="7" t="n"/>
      <c r="I126" s="8" t="n"/>
      <c r="J126" s="7" t="n"/>
      <c r="K126" s="8" t="n"/>
      <c r="L126" s="7" t="n"/>
      <c r="M126" s="9" t="n"/>
      <c r="N126" s="7" t="n"/>
      <c r="O126" s="7" t="n"/>
      <c r="P126" s="7" t="n"/>
      <c r="Q126" s="7" t="n"/>
      <c r="R126" s="7">
        <f>IF(C126="Settled",ROUND(N126+O126+P126-Q126,2),"")</f>
        <v/>
      </c>
      <c r="S126" s="7">
        <f>IF(OR(C126="Placed",C126="Planned"),ROUND(H126+L126,2),0)</f>
        <v/>
      </c>
      <c r="T126" s="5" t="n"/>
    </row>
    <row r="127">
      <c r="A127" s="10" t="n">
        <v>126</v>
      </c>
      <c r="B127" s="11" t="n"/>
      <c r="C127" s="10" t="n"/>
      <c r="D127" s="10" t="n"/>
      <c r="E127" s="10" t="n"/>
      <c r="F127" s="10" t="n"/>
      <c r="G127" s="10" t="n"/>
      <c r="H127" s="12" t="n"/>
      <c r="I127" s="13" t="n"/>
      <c r="J127" s="12" t="n"/>
      <c r="K127" s="13" t="n"/>
      <c r="L127" s="12" t="n"/>
      <c r="M127" s="14" t="n"/>
      <c r="N127" s="12" t="n"/>
      <c r="O127" s="12" t="n"/>
      <c r="P127" s="12" t="n"/>
      <c r="Q127" s="12" t="n"/>
      <c r="R127" s="12">
        <f>IF(C127="Settled",ROUND(N127+O127+P127-Q127,2),"")</f>
        <v/>
      </c>
      <c r="S127" s="12">
        <f>IF(OR(C127="Placed",C127="Planned"),ROUND(H127+L127,2),0)</f>
        <v/>
      </c>
      <c r="T127" s="10" t="n"/>
    </row>
    <row r="128">
      <c r="A128" s="5" t="n">
        <v>127</v>
      </c>
      <c r="B128" s="6" t="n"/>
      <c r="C128" s="5" t="n"/>
      <c r="D128" s="5" t="n"/>
      <c r="E128" s="5" t="n"/>
      <c r="F128" s="5" t="n"/>
      <c r="G128" s="5" t="n"/>
      <c r="H128" s="7" t="n"/>
      <c r="I128" s="8" t="n"/>
      <c r="J128" s="7" t="n"/>
      <c r="K128" s="8" t="n"/>
      <c r="L128" s="7" t="n"/>
      <c r="M128" s="9" t="n"/>
      <c r="N128" s="7" t="n"/>
      <c r="O128" s="7" t="n"/>
      <c r="P128" s="7" t="n"/>
      <c r="Q128" s="7" t="n"/>
      <c r="R128" s="7">
        <f>IF(C128="Settled",ROUND(N128+O128+P128-Q128,2),"")</f>
        <v/>
      </c>
      <c r="S128" s="7">
        <f>IF(OR(C128="Placed",C128="Planned"),ROUND(H128+L128,2),0)</f>
        <v/>
      </c>
      <c r="T128" s="5" t="n"/>
    </row>
    <row r="129">
      <c r="A129" s="10" t="n">
        <v>128</v>
      </c>
      <c r="B129" s="11" t="n"/>
      <c r="C129" s="10" t="n"/>
      <c r="D129" s="10" t="n"/>
      <c r="E129" s="10" t="n"/>
      <c r="F129" s="10" t="n"/>
      <c r="G129" s="10" t="n"/>
      <c r="H129" s="12" t="n"/>
      <c r="I129" s="13" t="n"/>
      <c r="J129" s="12" t="n"/>
      <c r="K129" s="13" t="n"/>
      <c r="L129" s="12" t="n"/>
      <c r="M129" s="14" t="n"/>
      <c r="N129" s="12" t="n"/>
      <c r="O129" s="12" t="n"/>
      <c r="P129" s="12" t="n"/>
      <c r="Q129" s="12" t="n"/>
      <c r="R129" s="12">
        <f>IF(C129="Settled",ROUND(N129+O129+P129-Q129,2),"")</f>
        <v/>
      </c>
      <c r="S129" s="12">
        <f>IF(OR(C129="Placed",C129="Planned"),ROUND(H129+L129,2),0)</f>
        <v/>
      </c>
      <c r="T129" s="10" t="n"/>
    </row>
    <row r="130">
      <c r="A130" s="5" t="n">
        <v>129</v>
      </c>
      <c r="B130" s="6" t="n"/>
      <c r="C130" s="5" t="n"/>
      <c r="D130" s="5" t="n"/>
      <c r="E130" s="5" t="n"/>
      <c r="F130" s="5" t="n"/>
      <c r="G130" s="5" t="n"/>
      <c r="H130" s="7" t="n"/>
      <c r="I130" s="8" t="n"/>
      <c r="J130" s="7" t="n"/>
      <c r="K130" s="8" t="n"/>
      <c r="L130" s="7" t="n"/>
      <c r="M130" s="9" t="n"/>
      <c r="N130" s="7" t="n"/>
      <c r="O130" s="7" t="n"/>
      <c r="P130" s="7" t="n"/>
      <c r="Q130" s="7" t="n"/>
      <c r="R130" s="7">
        <f>IF(C130="Settled",ROUND(N130+O130+P130-Q130,2),"")</f>
        <v/>
      </c>
      <c r="S130" s="7">
        <f>IF(OR(C130="Placed",C130="Planned"),ROUND(H130+L130,2),0)</f>
        <v/>
      </c>
      <c r="T130" s="5" t="n"/>
    </row>
    <row r="131">
      <c r="A131" s="10" t="n">
        <v>130</v>
      </c>
      <c r="B131" s="11" t="n"/>
      <c r="C131" s="10" t="n"/>
      <c r="D131" s="10" t="n"/>
      <c r="E131" s="10" t="n"/>
      <c r="F131" s="10" t="n"/>
      <c r="G131" s="10" t="n"/>
      <c r="H131" s="12" t="n"/>
      <c r="I131" s="13" t="n"/>
      <c r="J131" s="12" t="n"/>
      <c r="K131" s="13" t="n"/>
      <c r="L131" s="12" t="n"/>
      <c r="M131" s="14" t="n"/>
      <c r="N131" s="12" t="n"/>
      <c r="O131" s="12" t="n"/>
      <c r="P131" s="12" t="n"/>
      <c r="Q131" s="12" t="n"/>
      <c r="R131" s="12">
        <f>IF(C131="Settled",ROUND(N131+O131+P131-Q131,2),"")</f>
        <v/>
      </c>
      <c r="S131" s="12">
        <f>IF(OR(C131="Placed",C131="Planned"),ROUND(H131+L131,2),0)</f>
        <v/>
      </c>
      <c r="T131" s="10" t="n"/>
    </row>
    <row r="132">
      <c r="A132" s="5" t="n">
        <v>131</v>
      </c>
      <c r="B132" s="6" t="n"/>
      <c r="C132" s="5" t="n"/>
      <c r="D132" s="5" t="n"/>
      <c r="E132" s="5" t="n"/>
      <c r="F132" s="5" t="n"/>
      <c r="G132" s="5" t="n"/>
      <c r="H132" s="7" t="n"/>
      <c r="I132" s="8" t="n"/>
      <c r="J132" s="7" t="n"/>
      <c r="K132" s="8" t="n"/>
      <c r="L132" s="7" t="n"/>
      <c r="M132" s="9" t="n"/>
      <c r="N132" s="7" t="n"/>
      <c r="O132" s="7" t="n"/>
      <c r="P132" s="7" t="n"/>
      <c r="Q132" s="7" t="n"/>
      <c r="R132" s="7">
        <f>IF(C132="Settled",ROUND(N132+O132+P132-Q132,2),"")</f>
        <v/>
      </c>
      <c r="S132" s="7">
        <f>IF(OR(C132="Placed",C132="Planned"),ROUND(H132+L132,2),0)</f>
        <v/>
      </c>
      <c r="T132" s="5" t="n"/>
    </row>
    <row r="133">
      <c r="A133" s="10" t="n">
        <v>132</v>
      </c>
      <c r="B133" s="11" t="n"/>
      <c r="C133" s="10" t="n"/>
      <c r="D133" s="10" t="n"/>
      <c r="E133" s="10" t="n"/>
      <c r="F133" s="10" t="n"/>
      <c r="G133" s="10" t="n"/>
      <c r="H133" s="12" t="n"/>
      <c r="I133" s="13" t="n"/>
      <c r="J133" s="12" t="n"/>
      <c r="K133" s="13" t="n"/>
      <c r="L133" s="12" t="n"/>
      <c r="M133" s="14" t="n"/>
      <c r="N133" s="12" t="n"/>
      <c r="O133" s="12" t="n"/>
      <c r="P133" s="12" t="n"/>
      <c r="Q133" s="12" t="n"/>
      <c r="R133" s="12">
        <f>IF(C133="Settled",ROUND(N133+O133+P133-Q133,2),"")</f>
        <v/>
      </c>
      <c r="S133" s="12">
        <f>IF(OR(C133="Placed",C133="Planned"),ROUND(H133+L133,2),0)</f>
        <v/>
      </c>
      <c r="T133" s="10" t="n"/>
    </row>
    <row r="134">
      <c r="A134" s="5" t="n">
        <v>133</v>
      </c>
      <c r="B134" s="6" t="n"/>
      <c r="C134" s="5" t="n"/>
      <c r="D134" s="5" t="n"/>
      <c r="E134" s="5" t="n"/>
      <c r="F134" s="5" t="n"/>
      <c r="G134" s="5" t="n"/>
      <c r="H134" s="7" t="n"/>
      <c r="I134" s="8" t="n"/>
      <c r="J134" s="7" t="n"/>
      <c r="K134" s="8" t="n"/>
      <c r="L134" s="7" t="n"/>
      <c r="M134" s="9" t="n"/>
      <c r="N134" s="7" t="n"/>
      <c r="O134" s="7" t="n"/>
      <c r="P134" s="7" t="n"/>
      <c r="Q134" s="7" t="n"/>
      <c r="R134" s="7">
        <f>IF(C134="Settled",ROUND(N134+O134+P134-Q134,2),"")</f>
        <v/>
      </c>
      <c r="S134" s="7">
        <f>IF(OR(C134="Placed",C134="Planned"),ROUND(H134+L134,2),0)</f>
        <v/>
      </c>
      <c r="T134" s="5" t="n"/>
    </row>
    <row r="135">
      <c r="A135" s="10" t="n">
        <v>134</v>
      </c>
      <c r="B135" s="11" t="n"/>
      <c r="C135" s="10" t="n"/>
      <c r="D135" s="10" t="n"/>
      <c r="E135" s="10" t="n"/>
      <c r="F135" s="10" t="n"/>
      <c r="G135" s="10" t="n"/>
      <c r="H135" s="12" t="n"/>
      <c r="I135" s="13" t="n"/>
      <c r="J135" s="12" t="n"/>
      <c r="K135" s="13" t="n"/>
      <c r="L135" s="12" t="n"/>
      <c r="M135" s="14" t="n"/>
      <c r="N135" s="12" t="n"/>
      <c r="O135" s="12" t="n"/>
      <c r="P135" s="12" t="n"/>
      <c r="Q135" s="12" t="n"/>
      <c r="R135" s="12">
        <f>IF(C135="Settled",ROUND(N135+O135+P135-Q135,2),"")</f>
        <v/>
      </c>
      <c r="S135" s="12">
        <f>IF(OR(C135="Placed",C135="Planned"),ROUND(H135+L135,2),0)</f>
        <v/>
      </c>
      <c r="T135" s="10" t="n"/>
    </row>
    <row r="136">
      <c r="A136" s="5" t="n">
        <v>135</v>
      </c>
      <c r="B136" s="6" t="n"/>
      <c r="C136" s="5" t="n"/>
      <c r="D136" s="5" t="n"/>
      <c r="E136" s="5" t="n"/>
      <c r="F136" s="5" t="n"/>
      <c r="G136" s="5" t="n"/>
      <c r="H136" s="7" t="n"/>
      <c r="I136" s="8" t="n"/>
      <c r="J136" s="7" t="n"/>
      <c r="K136" s="8" t="n"/>
      <c r="L136" s="7" t="n"/>
      <c r="M136" s="9" t="n"/>
      <c r="N136" s="7" t="n"/>
      <c r="O136" s="7" t="n"/>
      <c r="P136" s="7" t="n"/>
      <c r="Q136" s="7" t="n"/>
      <c r="R136" s="7">
        <f>IF(C136="Settled",ROUND(N136+O136+P136-Q136,2),"")</f>
        <v/>
      </c>
      <c r="S136" s="7">
        <f>IF(OR(C136="Placed",C136="Planned"),ROUND(H136+L136,2),0)</f>
        <v/>
      </c>
      <c r="T136" s="5" t="n"/>
    </row>
    <row r="137">
      <c r="A137" s="10" t="n">
        <v>136</v>
      </c>
      <c r="B137" s="11" t="n"/>
      <c r="C137" s="10" t="n"/>
      <c r="D137" s="10" t="n"/>
      <c r="E137" s="10" t="n"/>
      <c r="F137" s="10" t="n"/>
      <c r="G137" s="10" t="n"/>
      <c r="H137" s="12" t="n"/>
      <c r="I137" s="13" t="n"/>
      <c r="J137" s="12" t="n"/>
      <c r="K137" s="13" t="n"/>
      <c r="L137" s="12" t="n"/>
      <c r="M137" s="14" t="n"/>
      <c r="N137" s="12" t="n"/>
      <c r="O137" s="12" t="n"/>
      <c r="P137" s="12" t="n"/>
      <c r="Q137" s="12" t="n"/>
      <c r="R137" s="12">
        <f>IF(C137="Settled",ROUND(N137+O137+P137-Q137,2),"")</f>
        <v/>
      </c>
      <c r="S137" s="12">
        <f>IF(OR(C137="Placed",C137="Planned"),ROUND(H137+L137,2),0)</f>
        <v/>
      </c>
      <c r="T137" s="10" t="n"/>
    </row>
    <row r="138">
      <c r="A138" s="5" t="n">
        <v>137</v>
      </c>
      <c r="B138" s="6" t="n"/>
      <c r="C138" s="5" t="n"/>
      <c r="D138" s="5" t="n"/>
      <c r="E138" s="5" t="n"/>
      <c r="F138" s="5" t="n"/>
      <c r="G138" s="5" t="n"/>
      <c r="H138" s="7" t="n"/>
      <c r="I138" s="8" t="n"/>
      <c r="J138" s="7" t="n"/>
      <c r="K138" s="8" t="n"/>
      <c r="L138" s="7" t="n"/>
      <c r="M138" s="9" t="n"/>
      <c r="N138" s="7" t="n"/>
      <c r="O138" s="7" t="n"/>
      <c r="P138" s="7" t="n"/>
      <c r="Q138" s="7" t="n"/>
      <c r="R138" s="7">
        <f>IF(C138="Settled",ROUND(N138+O138+P138-Q138,2),"")</f>
        <v/>
      </c>
      <c r="S138" s="7">
        <f>IF(OR(C138="Placed",C138="Planned"),ROUND(H138+L138,2),0)</f>
        <v/>
      </c>
      <c r="T138" s="5" t="n"/>
    </row>
    <row r="139">
      <c r="A139" s="10" t="n">
        <v>138</v>
      </c>
      <c r="B139" s="11" t="n"/>
      <c r="C139" s="10" t="n"/>
      <c r="D139" s="10" t="n"/>
      <c r="E139" s="10" t="n"/>
      <c r="F139" s="10" t="n"/>
      <c r="G139" s="10" t="n"/>
      <c r="H139" s="12" t="n"/>
      <c r="I139" s="13" t="n"/>
      <c r="J139" s="12" t="n"/>
      <c r="K139" s="13" t="n"/>
      <c r="L139" s="12" t="n"/>
      <c r="M139" s="14" t="n"/>
      <c r="N139" s="12" t="n"/>
      <c r="O139" s="12" t="n"/>
      <c r="P139" s="12" t="n"/>
      <c r="Q139" s="12" t="n"/>
      <c r="R139" s="12">
        <f>IF(C139="Settled",ROUND(N139+O139+P139-Q139,2),"")</f>
        <v/>
      </c>
      <c r="S139" s="12">
        <f>IF(OR(C139="Placed",C139="Planned"),ROUND(H139+L139,2),0)</f>
        <v/>
      </c>
      <c r="T139" s="10" t="n"/>
    </row>
    <row r="140">
      <c r="A140" s="5" t="n">
        <v>139</v>
      </c>
      <c r="B140" s="6" t="n"/>
      <c r="C140" s="5" t="n"/>
      <c r="D140" s="5" t="n"/>
      <c r="E140" s="5" t="n"/>
      <c r="F140" s="5" t="n"/>
      <c r="G140" s="5" t="n"/>
      <c r="H140" s="7" t="n"/>
      <c r="I140" s="8" t="n"/>
      <c r="J140" s="7" t="n"/>
      <c r="K140" s="8" t="n"/>
      <c r="L140" s="7" t="n"/>
      <c r="M140" s="9" t="n"/>
      <c r="N140" s="7" t="n"/>
      <c r="O140" s="7" t="n"/>
      <c r="P140" s="7" t="n"/>
      <c r="Q140" s="7" t="n"/>
      <c r="R140" s="7">
        <f>IF(C140="Settled",ROUND(N140+O140+P140-Q140,2),"")</f>
        <v/>
      </c>
      <c r="S140" s="7">
        <f>IF(OR(C140="Placed",C140="Planned"),ROUND(H140+L140,2),0)</f>
        <v/>
      </c>
      <c r="T140" s="5" t="n"/>
    </row>
    <row r="141">
      <c r="A141" s="10" t="n">
        <v>140</v>
      </c>
      <c r="B141" s="11" t="n"/>
      <c r="C141" s="10" t="n"/>
      <c r="D141" s="10" t="n"/>
      <c r="E141" s="10" t="n"/>
      <c r="F141" s="10" t="n"/>
      <c r="G141" s="10" t="n"/>
      <c r="H141" s="12" t="n"/>
      <c r="I141" s="13" t="n"/>
      <c r="J141" s="12" t="n"/>
      <c r="K141" s="13" t="n"/>
      <c r="L141" s="12" t="n"/>
      <c r="M141" s="14" t="n"/>
      <c r="N141" s="12" t="n"/>
      <c r="O141" s="12" t="n"/>
      <c r="P141" s="12" t="n"/>
      <c r="Q141" s="12" t="n"/>
      <c r="R141" s="12">
        <f>IF(C141="Settled",ROUND(N141+O141+P141-Q141,2),"")</f>
        <v/>
      </c>
      <c r="S141" s="12">
        <f>IF(OR(C141="Placed",C141="Planned"),ROUND(H141+L141,2),0)</f>
        <v/>
      </c>
      <c r="T141" s="10" t="n"/>
    </row>
    <row r="142">
      <c r="A142" s="5" t="n">
        <v>141</v>
      </c>
      <c r="B142" s="6" t="n"/>
      <c r="C142" s="5" t="n"/>
      <c r="D142" s="5" t="n"/>
      <c r="E142" s="5" t="n"/>
      <c r="F142" s="5" t="n"/>
      <c r="G142" s="5" t="n"/>
      <c r="H142" s="7" t="n"/>
      <c r="I142" s="8" t="n"/>
      <c r="J142" s="7" t="n"/>
      <c r="K142" s="8" t="n"/>
      <c r="L142" s="7" t="n"/>
      <c r="M142" s="9" t="n"/>
      <c r="N142" s="7" t="n"/>
      <c r="O142" s="7" t="n"/>
      <c r="P142" s="7" t="n"/>
      <c r="Q142" s="7" t="n"/>
      <c r="R142" s="7">
        <f>IF(C142="Settled",ROUND(N142+O142+P142-Q142,2),"")</f>
        <v/>
      </c>
      <c r="S142" s="7">
        <f>IF(OR(C142="Placed",C142="Planned"),ROUND(H142+L142,2),0)</f>
        <v/>
      </c>
      <c r="T142" s="5" t="n"/>
    </row>
    <row r="143">
      <c r="A143" s="10" t="n">
        <v>142</v>
      </c>
      <c r="B143" s="11" t="n"/>
      <c r="C143" s="10" t="n"/>
      <c r="D143" s="10" t="n"/>
      <c r="E143" s="10" t="n"/>
      <c r="F143" s="10" t="n"/>
      <c r="G143" s="10" t="n"/>
      <c r="H143" s="12" t="n"/>
      <c r="I143" s="13" t="n"/>
      <c r="J143" s="12" t="n"/>
      <c r="K143" s="13" t="n"/>
      <c r="L143" s="12" t="n"/>
      <c r="M143" s="14" t="n"/>
      <c r="N143" s="12" t="n"/>
      <c r="O143" s="12" t="n"/>
      <c r="P143" s="12" t="n"/>
      <c r="Q143" s="12" t="n"/>
      <c r="R143" s="12">
        <f>IF(C143="Settled",ROUND(N143+O143+P143-Q143,2),"")</f>
        <v/>
      </c>
      <c r="S143" s="12">
        <f>IF(OR(C143="Placed",C143="Planned"),ROUND(H143+L143,2),0)</f>
        <v/>
      </c>
      <c r="T143" s="10" t="n"/>
    </row>
    <row r="144">
      <c r="A144" s="5" t="n">
        <v>143</v>
      </c>
      <c r="B144" s="6" t="n"/>
      <c r="C144" s="5" t="n"/>
      <c r="D144" s="5" t="n"/>
      <c r="E144" s="5" t="n"/>
      <c r="F144" s="5" t="n"/>
      <c r="G144" s="5" t="n"/>
      <c r="H144" s="7" t="n"/>
      <c r="I144" s="8" t="n"/>
      <c r="J144" s="7" t="n"/>
      <c r="K144" s="8" t="n"/>
      <c r="L144" s="7" t="n"/>
      <c r="M144" s="9" t="n"/>
      <c r="N144" s="7" t="n"/>
      <c r="O144" s="7" t="n"/>
      <c r="P144" s="7" t="n"/>
      <c r="Q144" s="7" t="n"/>
      <c r="R144" s="7">
        <f>IF(C144="Settled",ROUND(N144+O144+P144-Q144,2),"")</f>
        <v/>
      </c>
      <c r="S144" s="7">
        <f>IF(OR(C144="Placed",C144="Planned"),ROUND(H144+L144,2),0)</f>
        <v/>
      </c>
      <c r="T144" s="5" t="n"/>
    </row>
    <row r="145">
      <c r="A145" s="10" t="n">
        <v>144</v>
      </c>
      <c r="B145" s="11" t="n"/>
      <c r="C145" s="10" t="n"/>
      <c r="D145" s="10" t="n"/>
      <c r="E145" s="10" t="n"/>
      <c r="F145" s="10" t="n"/>
      <c r="G145" s="10" t="n"/>
      <c r="H145" s="12" t="n"/>
      <c r="I145" s="13" t="n"/>
      <c r="J145" s="12" t="n"/>
      <c r="K145" s="13" t="n"/>
      <c r="L145" s="12" t="n"/>
      <c r="M145" s="14" t="n"/>
      <c r="N145" s="12" t="n"/>
      <c r="O145" s="12" t="n"/>
      <c r="P145" s="12" t="n"/>
      <c r="Q145" s="12" t="n"/>
      <c r="R145" s="12">
        <f>IF(C145="Settled",ROUND(N145+O145+P145-Q145,2),"")</f>
        <v/>
      </c>
      <c r="S145" s="12">
        <f>IF(OR(C145="Placed",C145="Planned"),ROUND(H145+L145,2),0)</f>
        <v/>
      </c>
      <c r="T145" s="10" t="n"/>
    </row>
    <row r="146">
      <c r="A146" s="5" t="n">
        <v>145</v>
      </c>
      <c r="B146" s="6" t="n"/>
      <c r="C146" s="5" t="n"/>
      <c r="D146" s="5" t="n"/>
      <c r="E146" s="5" t="n"/>
      <c r="F146" s="5" t="n"/>
      <c r="G146" s="5" t="n"/>
      <c r="H146" s="7" t="n"/>
      <c r="I146" s="8" t="n"/>
      <c r="J146" s="7" t="n"/>
      <c r="K146" s="8" t="n"/>
      <c r="L146" s="7" t="n"/>
      <c r="M146" s="9" t="n"/>
      <c r="N146" s="7" t="n"/>
      <c r="O146" s="7" t="n"/>
      <c r="P146" s="7" t="n"/>
      <c r="Q146" s="7" t="n"/>
      <c r="R146" s="7">
        <f>IF(C146="Settled",ROUND(N146+O146+P146-Q146,2),"")</f>
        <v/>
      </c>
      <c r="S146" s="7">
        <f>IF(OR(C146="Placed",C146="Planned"),ROUND(H146+L146,2),0)</f>
        <v/>
      </c>
      <c r="T146" s="5" t="n"/>
    </row>
    <row r="147">
      <c r="A147" s="10" t="n">
        <v>146</v>
      </c>
      <c r="B147" s="11" t="n"/>
      <c r="C147" s="10" t="n"/>
      <c r="D147" s="10" t="n"/>
      <c r="E147" s="10" t="n"/>
      <c r="F147" s="10" t="n"/>
      <c r="G147" s="10" t="n"/>
      <c r="H147" s="12" t="n"/>
      <c r="I147" s="13" t="n"/>
      <c r="J147" s="12" t="n"/>
      <c r="K147" s="13" t="n"/>
      <c r="L147" s="12" t="n"/>
      <c r="M147" s="14" t="n"/>
      <c r="N147" s="12" t="n"/>
      <c r="O147" s="12" t="n"/>
      <c r="P147" s="12" t="n"/>
      <c r="Q147" s="12" t="n"/>
      <c r="R147" s="12">
        <f>IF(C147="Settled",ROUND(N147+O147+P147-Q147,2),"")</f>
        <v/>
      </c>
      <c r="S147" s="12">
        <f>IF(OR(C147="Placed",C147="Planned"),ROUND(H147+L147,2),0)</f>
        <v/>
      </c>
      <c r="T147" s="10" t="n"/>
    </row>
    <row r="148">
      <c r="A148" s="5" t="n">
        <v>147</v>
      </c>
      <c r="B148" s="6" t="n"/>
      <c r="C148" s="5" t="n"/>
      <c r="D148" s="5" t="n"/>
      <c r="E148" s="5" t="n"/>
      <c r="F148" s="5" t="n"/>
      <c r="G148" s="5" t="n"/>
      <c r="H148" s="7" t="n"/>
      <c r="I148" s="8" t="n"/>
      <c r="J148" s="7" t="n"/>
      <c r="K148" s="8" t="n"/>
      <c r="L148" s="7" t="n"/>
      <c r="M148" s="9" t="n"/>
      <c r="N148" s="7" t="n"/>
      <c r="O148" s="7" t="n"/>
      <c r="P148" s="7" t="n"/>
      <c r="Q148" s="7" t="n"/>
      <c r="R148" s="7">
        <f>IF(C148="Settled",ROUND(N148+O148+P148-Q148,2),"")</f>
        <v/>
      </c>
      <c r="S148" s="7">
        <f>IF(OR(C148="Placed",C148="Planned"),ROUND(H148+L148,2),0)</f>
        <v/>
      </c>
      <c r="T148" s="5" t="n"/>
    </row>
    <row r="149">
      <c r="A149" s="10" t="n">
        <v>148</v>
      </c>
      <c r="B149" s="11" t="n"/>
      <c r="C149" s="10" t="n"/>
      <c r="D149" s="10" t="n"/>
      <c r="E149" s="10" t="n"/>
      <c r="F149" s="10" t="n"/>
      <c r="G149" s="10" t="n"/>
      <c r="H149" s="12" t="n"/>
      <c r="I149" s="13" t="n"/>
      <c r="J149" s="12" t="n"/>
      <c r="K149" s="13" t="n"/>
      <c r="L149" s="12" t="n"/>
      <c r="M149" s="14" t="n"/>
      <c r="N149" s="12" t="n"/>
      <c r="O149" s="12" t="n"/>
      <c r="P149" s="12" t="n"/>
      <c r="Q149" s="12" t="n"/>
      <c r="R149" s="12">
        <f>IF(C149="Settled",ROUND(N149+O149+P149-Q149,2),"")</f>
        <v/>
      </c>
      <c r="S149" s="12">
        <f>IF(OR(C149="Placed",C149="Planned"),ROUND(H149+L149,2),0)</f>
        <v/>
      </c>
      <c r="T149" s="10" t="n"/>
    </row>
    <row r="150">
      <c r="A150" s="5" t="n">
        <v>149</v>
      </c>
      <c r="B150" s="6" t="n"/>
      <c r="C150" s="5" t="n"/>
      <c r="D150" s="5" t="n"/>
      <c r="E150" s="5" t="n"/>
      <c r="F150" s="5" t="n"/>
      <c r="G150" s="5" t="n"/>
      <c r="H150" s="7" t="n"/>
      <c r="I150" s="8" t="n"/>
      <c r="J150" s="7" t="n"/>
      <c r="K150" s="8" t="n"/>
      <c r="L150" s="7" t="n"/>
      <c r="M150" s="9" t="n"/>
      <c r="N150" s="7" t="n"/>
      <c r="O150" s="7" t="n"/>
      <c r="P150" s="7" t="n"/>
      <c r="Q150" s="7" t="n"/>
      <c r="R150" s="7">
        <f>IF(C150="Settled",ROUND(N150+O150+P150-Q150,2),"")</f>
        <v/>
      </c>
      <c r="S150" s="7">
        <f>IF(OR(C150="Placed",C150="Planned"),ROUND(H150+L150,2),0)</f>
        <v/>
      </c>
      <c r="T150" s="5" t="n"/>
    </row>
    <row r="151">
      <c r="A151" s="10" t="n">
        <v>150</v>
      </c>
      <c r="B151" s="11" t="n"/>
      <c r="C151" s="10" t="n"/>
      <c r="D151" s="10" t="n"/>
      <c r="E151" s="10" t="n"/>
      <c r="F151" s="10" t="n"/>
      <c r="G151" s="10" t="n"/>
      <c r="H151" s="12" t="n"/>
      <c r="I151" s="13" t="n"/>
      <c r="J151" s="12" t="n"/>
      <c r="K151" s="13" t="n"/>
      <c r="L151" s="12" t="n"/>
      <c r="M151" s="14" t="n"/>
      <c r="N151" s="12" t="n"/>
      <c r="O151" s="12" t="n"/>
      <c r="P151" s="12" t="n"/>
      <c r="Q151" s="12" t="n"/>
      <c r="R151" s="12">
        <f>IF(C151="Settled",ROUND(N151+O151+P151-Q151,2),"")</f>
        <v/>
      </c>
      <c r="S151" s="12">
        <f>IF(OR(C151="Placed",C151="Planned"),ROUND(H151+L151,2),0)</f>
        <v/>
      </c>
      <c r="T151" s="10" t="n"/>
    </row>
    <row r="152">
      <c r="A152" s="5" t="n">
        <v>151</v>
      </c>
      <c r="B152" s="6" t="n"/>
      <c r="C152" s="5" t="n"/>
      <c r="D152" s="5" t="n"/>
      <c r="E152" s="5" t="n"/>
      <c r="F152" s="5" t="n"/>
      <c r="G152" s="5" t="n"/>
      <c r="H152" s="7" t="n"/>
      <c r="I152" s="8" t="n"/>
      <c r="J152" s="7" t="n"/>
      <c r="K152" s="8" t="n"/>
      <c r="L152" s="7" t="n"/>
      <c r="M152" s="9" t="n"/>
      <c r="N152" s="7" t="n"/>
      <c r="O152" s="7" t="n"/>
      <c r="P152" s="7" t="n"/>
      <c r="Q152" s="7" t="n"/>
      <c r="R152" s="7">
        <f>IF(C152="Settled",ROUND(N152+O152+P152-Q152,2),"")</f>
        <v/>
      </c>
      <c r="S152" s="7">
        <f>IF(OR(C152="Placed",C152="Planned"),ROUND(H152+L152,2),0)</f>
        <v/>
      </c>
      <c r="T152" s="5" t="n"/>
    </row>
    <row r="153">
      <c r="A153" s="10" t="n">
        <v>152</v>
      </c>
      <c r="B153" s="11" t="n"/>
      <c r="C153" s="10" t="n"/>
      <c r="D153" s="10" t="n"/>
      <c r="E153" s="10" t="n"/>
      <c r="F153" s="10" t="n"/>
      <c r="G153" s="10" t="n"/>
      <c r="H153" s="12" t="n"/>
      <c r="I153" s="13" t="n"/>
      <c r="J153" s="12" t="n"/>
      <c r="K153" s="13" t="n"/>
      <c r="L153" s="12" t="n"/>
      <c r="M153" s="14" t="n"/>
      <c r="N153" s="12" t="n"/>
      <c r="O153" s="12" t="n"/>
      <c r="P153" s="12" t="n"/>
      <c r="Q153" s="12" t="n"/>
      <c r="R153" s="12">
        <f>IF(C153="Settled",ROUND(N153+O153+P153-Q153,2),"")</f>
        <v/>
      </c>
      <c r="S153" s="12">
        <f>IF(OR(C153="Placed",C153="Planned"),ROUND(H153+L153,2),0)</f>
        <v/>
      </c>
      <c r="T153" s="10" t="n"/>
    </row>
    <row r="154">
      <c r="A154" s="5" t="n">
        <v>153</v>
      </c>
      <c r="B154" s="6" t="n"/>
      <c r="C154" s="5" t="n"/>
      <c r="D154" s="5" t="n"/>
      <c r="E154" s="5" t="n"/>
      <c r="F154" s="5" t="n"/>
      <c r="G154" s="5" t="n"/>
      <c r="H154" s="7" t="n"/>
      <c r="I154" s="8" t="n"/>
      <c r="J154" s="7" t="n"/>
      <c r="K154" s="8" t="n"/>
      <c r="L154" s="7" t="n"/>
      <c r="M154" s="9" t="n"/>
      <c r="N154" s="7" t="n"/>
      <c r="O154" s="7" t="n"/>
      <c r="P154" s="7" t="n"/>
      <c r="Q154" s="7" t="n"/>
      <c r="R154" s="7">
        <f>IF(C154="Settled",ROUND(N154+O154+P154-Q154,2),"")</f>
        <v/>
      </c>
      <c r="S154" s="7">
        <f>IF(OR(C154="Placed",C154="Planned"),ROUND(H154+L154,2),0)</f>
        <v/>
      </c>
      <c r="T154" s="5" t="n"/>
    </row>
    <row r="155">
      <c r="A155" s="10" t="n">
        <v>154</v>
      </c>
      <c r="B155" s="11" t="n"/>
      <c r="C155" s="10" t="n"/>
      <c r="D155" s="10" t="n"/>
      <c r="E155" s="10" t="n"/>
      <c r="F155" s="10" t="n"/>
      <c r="G155" s="10" t="n"/>
      <c r="H155" s="12" t="n"/>
      <c r="I155" s="13" t="n"/>
      <c r="J155" s="12" t="n"/>
      <c r="K155" s="13" t="n"/>
      <c r="L155" s="12" t="n"/>
      <c r="M155" s="14" t="n"/>
      <c r="N155" s="12" t="n"/>
      <c r="O155" s="12" t="n"/>
      <c r="P155" s="12" t="n"/>
      <c r="Q155" s="12" t="n"/>
      <c r="R155" s="12">
        <f>IF(C155="Settled",ROUND(N155+O155+P155-Q155,2),"")</f>
        <v/>
      </c>
      <c r="S155" s="12">
        <f>IF(OR(C155="Placed",C155="Planned"),ROUND(H155+L155,2),0)</f>
        <v/>
      </c>
      <c r="T155" s="10" t="n"/>
    </row>
    <row r="156">
      <c r="A156" s="5" t="n">
        <v>155</v>
      </c>
      <c r="B156" s="6" t="n"/>
      <c r="C156" s="5" t="n"/>
      <c r="D156" s="5" t="n"/>
      <c r="E156" s="5" t="n"/>
      <c r="F156" s="5" t="n"/>
      <c r="G156" s="5" t="n"/>
      <c r="H156" s="7" t="n"/>
      <c r="I156" s="8" t="n"/>
      <c r="J156" s="7" t="n"/>
      <c r="K156" s="8" t="n"/>
      <c r="L156" s="7" t="n"/>
      <c r="M156" s="9" t="n"/>
      <c r="N156" s="7" t="n"/>
      <c r="O156" s="7" t="n"/>
      <c r="P156" s="7" t="n"/>
      <c r="Q156" s="7" t="n"/>
      <c r="R156" s="7">
        <f>IF(C156="Settled",ROUND(N156+O156+P156-Q156,2),"")</f>
        <v/>
      </c>
      <c r="S156" s="7">
        <f>IF(OR(C156="Placed",C156="Planned"),ROUND(H156+L156,2),0)</f>
        <v/>
      </c>
      <c r="T156" s="5" t="n"/>
    </row>
    <row r="157">
      <c r="A157" s="10" t="n">
        <v>156</v>
      </c>
      <c r="B157" s="11" t="n"/>
      <c r="C157" s="10" t="n"/>
      <c r="D157" s="10" t="n"/>
      <c r="E157" s="10" t="n"/>
      <c r="F157" s="10" t="n"/>
      <c r="G157" s="10" t="n"/>
      <c r="H157" s="12" t="n"/>
      <c r="I157" s="13" t="n"/>
      <c r="J157" s="12" t="n"/>
      <c r="K157" s="13" t="n"/>
      <c r="L157" s="12" t="n"/>
      <c r="M157" s="14" t="n"/>
      <c r="N157" s="12" t="n"/>
      <c r="O157" s="12" t="n"/>
      <c r="P157" s="12" t="n"/>
      <c r="Q157" s="12" t="n"/>
      <c r="R157" s="12">
        <f>IF(C157="Settled",ROUND(N157+O157+P157-Q157,2),"")</f>
        <v/>
      </c>
      <c r="S157" s="12">
        <f>IF(OR(C157="Placed",C157="Planned"),ROUND(H157+L157,2),0)</f>
        <v/>
      </c>
      <c r="T157" s="10" t="n"/>
    </row>
    <row r="158">
      <c r="A158" s="5" t="n">
        <v>157</v>
      </c>
      <c r="B158" s="6" t="n"/>
      <c r="C158" s="5" t="n"/>
      <c r="D158" s="5" t="n"/>
      <c r="E158" s="5" t="n"/>
      <c r="F158" s="5" t="n"/>
      <c r="G158" s="5" t="n"/>
      <c r="H158" s="7" t="n"/>
      <c r="I158" s="8" t="n"/>
      <c r="J158" s="7" t="n"/>
      <c r="K158" s="8" t="n"/>
      <c r="L158" s="7" t="n"/>
      <c r="M158" s="9" t="n"/>
      <c r="N158" s="7" t="n"/>
      <c r="O158" s="7" t="n"/>
      <c r="P158" s="7" t="n"/>
      <c r="Q158" s="7" t="n"/>
      <c r="R158" s="7">
        <f>IF(C158="Settled",ROUND(N158+O158+P158-Q158,2),"")</f>
        <v/>
      </c>
      <c r="S158" s="7">
        <f>IF(OR(C158="Placed",C158="Planned"),ROUND(H158+L158,2),0)</f>
        <v/>
      </c>
      <c r="T158" s="5" t="n"/>
    </row>
    <row r="159">
      <c r="A159" s="10" t="n">
        <v>158</v>
      </c>
      <c r="B159" s="11" t="n"/>
      <c r="C159" s="10" t="n"/>
      <c r="D159" s="10" t="n"/>
      <c r="E159" s="10" t="n"/>
      <c r="F159" s="10" t="n"/>
      <c r="G159" s="10" t="n"/>
      <c r="H159" s="12" t="n"/>
      <c r="I159" s="13" t="n"/>
      <c r="J159" s="12" t="n"/>
      <c r="K159" s="13" t="n"/>
      <c r="L159" s="12" t="n"/>
      <c r="M159" s="14" t="n"/>
      <c r="N159" s="12" t="n"/>
      <c r="O159" s="12" t="n"/>
      <c r="P159" s="12" t="n"/>
      <c r="Q159" s="12" t="n"/>
      <c r="R159" s="12">
        <f>IF(C159="Settled",ROUND(N159+O159+P159-Q159,2),"")</f>
        <v/>
      </c>
      <c r="S159" s="12">
        <f>IF(OR(C159="Placed",C159="Planned"),ROUND(H159+L159,2),0)</f>
        <v/>
      </c>
      <c r="T159" s="10" t="n"/>
    </row>
    <row r="160">
      <c r="A160" s="5" t="n">
        <v>159</v>
      </c>
      <c r="B160" s="6" t="n"/>
      <c r="C160" s="5" t="n"/>
      <c r="D160" s="5" t="n"/>
      <c r="E160" s="5" t="n"/>
      <c r="F160" s="5" t="n"/>
      <c r="G160" s="5" t="n"/>
      <c r="H160" s="7" t="n"/>
      <c r="I160" s="8" t="n"/>
      <c r="J160" s="7" t="n"/>
      <c r="K160" s="8" t="n"/>
      <c r="L160" s="7" t="n"/>
      <c r="M160" s="9" t="n"/>
      <c r="N160" s="7" t="n"/>
      <c r="O160" s="7" t="n"/>
      <c r="P160" s="7" t="n"/>
      <c r="Q160" s="7" t="n"/>
      <c r="R160" s="7">
        <f>IF(C160="Settled",ROUND(N160+O160+P160-Q160,2),"")</f>
        <v/>
      </c>
      <c r="S160" s="7">
        <f>IF(OR(C160="Placed",C160="Planned"),ROUND(H160+L160,2),0)</f>
        <v/>
      </c>
      <c r="T160" s="5" t="n"/>
    </row>
    <row r="161">
      <c r="A161" s="10" t="n">
        <v>160</v>
      </c>
      <c r="B161" s="11" t="n"/>
      <c r="C161" s="10" t="n"/>
      <c r="D161" s="10" t="n"/>
      <c r="E161" s="10" t="n"/>
      <c r="F161" s="10" t="n"/>
      <c r="G161" s="10" t="n"/>
      <c r="H161" s="12" t="n"/>
      <c r="I161" s="13" t="n"/>
      <c r="J161" s="12" t="n"/>
      <c r="K161" s="13" t="n"/>
      <c r="L161" s="12" t="n"/>
      <c r="M161" s="14" t="n"/>
      <c r="N161" s="12" t="n"/>
      <c r="O161" s="12" t="n"/>
      <c r="P161" s="12" t="n"/>
      <c r="Q161" s="12" t="n"/>
      <c r="R161" s="12">
        <f>IF(C161="Settled",ROUND(N161+O161+P161-Q161,2),"")</f>
        <v/>
      </c>
      <c r="S161" s="12">
        <f>IF(OR(C161="Placed",C161="Planned"),ROUND(H161+L161,2),0)</f>
        <v/>
      </c>
      <c r="T161" s="10" t="n"/>
    </row>
    <row r="162">
      <c r="A162" s="5" t="n">
        <v>161</v>
      </c>
      <c r="B162" s="6" t="n"/>
      <c r="C162" s="5" t="n"/>
      <c r="D162" s="5" t="n"/>
      <c r="E162" s="5" t="n"/>
      <c r="F162" s="5" t="n"/>
      <c r="G162" s="5" t="n"/>
      <c r="H162" s="7" t="n"/>
      <c r="I162" s="8" t="n"/>
      <c r="J162" s="7" t="n"/>
      <c r="K162" s="8" t="n"/>
      <c r="L162" s="7" t="n"/>
      <c r="M162" s="9" t="n"/>
      <c r="N162" s="7" t="n"/>
      <c r="O162" s="7" t="n"/>
      <c r="P162" s="7" t="n"/>
      <c r="Q162" s="7" t="n"/>
      <c r="R162" s="7">
        <f>IF(C162="Settled",ROUND(N162+O162+P162-Q162,2),"")</f>
        <v/>
      </c>
      <c r="S162" s="7">
        <f>IF(OR(C162="Placed",C162="Planned"),ROUND(H162+L162,2),0)</f>
        <v/>
      </c>
      <c r="T162" s="5" t="n"/>
    </row>
    <row r="163">
      <c r="A163" s="10" t="n">
        <v>162</v>
      </c>
      <c r="B163" s="11" t="n"/>
      <c r="C163" s="10" t="n"/>
      <c r="D163" s="10" t="n"/>
      <c r="E163" s="10" t="n"/>
      <c r="F163" s="10" t="n"/>
      <c r="G163" s="10" t="n"/>
      <c r="H163" s="12" t="n"/>
      <c r="I163" s="13" t="n"/>
      <c r="J163" s="12" t="n"/>
      <c r="K163" s="13" t="n"/>
      <c r="L163" s="12" t="n"/>
      <c r="M163" s="14" t="n"/>
      <c r="N163" s="12" t="n"/>
      <c r="O163" s="12" t="n"/>
      <c r="P163" s="12" t="n"/>
      <c r="Q163" s="12" t="n"/>
      <c r="R163" s="12">
        <f>IF(C163="Settled",ROUND(N163+O163+P163-Q163,2),"")</f>
        <v/>
      </c>
      <c r="S163" s="12">
        <f>IF(OR(C163="Placed",C163="Planned"),ROUND(H163+L163,2),0)</f>
        <v/>
      </c>
      <c r="T163" s="10" t="n"/>
    </row>
    <row r="164">
      <c r="A164" s="5" t="n">
        <v>163</v>
      </c>
      <c r="B164" s="6" t="n"/>
      <c r="C164" s="5" t="n"/>
      <c r="D164" s="5" t="n"/>
      <c r="E164" s="5" t="n"/>
      <c r="F164" s="5" t="n"/>
      <c r="G164" s="5" t="n"/>
      <c r="H164" s="7" t="n"/>
      <c r="I164" s="8" t="n"/>
      <c r="J164" s="7" t="n"/>
      <c r="K164" s="8" t="n"/>
      <c r="L164" s="7" t="n"/>
      <c r="M164" s="9" t="n"/>
      <c r="N164" s="7" t="n"/>
      <c r="O164" s="7" t="n"/>
      <c r="P164" s="7" t="n"/>
      <c r="Q164" s="7" t="n"/>
      <c r="R164" s="7">
        <f>IF(C164="Settled",ROUND(N164+O164+P164-Q164,2),"")</f>
        <v/>
      </c>
      <c r="S164" s="7">
        <f>IF(OR(C164="Placed",C164="Planned"),ROUND(H164+L164,2),0)</f>
        <v/>
      </c>
      <c r="T164" s="5" t="n"/>
    </row>
    <row r="165">
      <c r="A165" s="10" t="n">
        <v>164</v>
      </c>
      <c r="B165" s="11" t="n"/>
      <c r="C165" s="10" t="n"/>
      <c r="D165" s="10" t="n"/>
      <c r="E165" s="10" t="n"/>
      <c r="F165" s="10" t="n"/>
      <c r="G165" s="10" t="n"/>
      <c r="H165" s="12" t="n"/>
      <c r="I165" s="13" t="n"/>
      <c r="J165" s="12" t="n"/>
      <c r="K165" s="13" t="n"/>
      <c r="L165" s="12" t="n"/>
      <c r="M165" s="14" t="n"/>
      <c r="N165" s="12" t="n"/>
      <c r="O165" s="12" t="n"/>
      <c r="P165" s="12" t="n"/>
      <c r="Q165" s="12" t="n"/>
      <c r="R165" s="12">
        <f>IF(C165="Settled",ROUND(N165+O165+P165-Q165,2),"")</f>
        <v/>
      </c>
      <c r="S165" s="12">
        <f>IF(OR(C165="Placed",C165="Planned"),ROUND(H165+L165,2),0)</f>
        <v/>
      </c>
      <c r="T165" s="10" t="n"/>
    </row>
    <row r="166">
      <c r="A166" s="5" t="n">
        <v>165</v>
      </c>
      <c r="B166" s="6" t="n"/>
      <c r="C166" s="5" t="n"/>
      <c r="D166" s="5" t="n"/>
      <c r="E166" s="5" t="n"/>
      <c r="F166" s="5" t="n"/>
      <c r="G166" s="5" t="n"/>
      <c r="H166" s="7" t="n"/>
      <c r="I166" s="8" t="n"/>
      <c r="J166" s="7" t="n"/>
      <c r="K166" s="8" t="n"/>
      <c r="L166" s="7" t="n"/>
      <c r="M166" s="9" t="n"/>
      <c r="N166" s="7" t="n"/>
      <c r="O166" s="7" t="n"/>
      <c r="P166" s="7" t="n"/>
      <c r="Q166" s="7" t="n"/>
      <c r="R166" s="7">
        <f>IF(C166="Settled",ROUND(N166+O166+P166-Q166,2),"")</f>
        <v/>
      </c>
      <c r="S166" s="7">
        <f>IF(OR(C166="Placed",C166="Planned"),ROUND(H166+L166,2),0)</f>
        <v/>
      </c>
      <c r="T166" s="5" t="n"/>
    </row>
    <row r="167">
      <c r="A167" s="10" t="n">
        <v>166</v>
      </c>
      <c r="B167" s="11" t="n"/>
      <c r="C167" s="10" t="n"/>
      <c r="D167" s="10" t="n"/>
      <c r="E167" s="10" t="n"/>
      <c r="F167" s="10" t="n"/>
      <c r="G167" s="10" t="n"/>
      <c r="H167" s="12" t="n"/>
      <c r="I167" s="13" t="n"/>
      <c r="J167" s="12" t="n"/>
      <c r="K167" s="13" t="n"/>
      <c r="L167" s="12" t="n"/>
      <c r="M167" s="14" t="n"/>
      <c r="N167" s="12" t="n"/>
      <c r="O167" s="12" t="n"/>
      <c r="P167" s="12" t="n"/>
      <c r="Q167" s="12" t="n"/>
      <c r="R167" s="12">
        <f>IF(C167="Settled",ROUND(N167+O167+P167-Q167,2),"")</f>
        <v/>
      </c>
      <c r="S167" s="12">
        <f>IF(OR(C167="Placed",C167="Planned"),ROUND(H167+L167,2),0)</f>
        <v/>
      </c>
      <c r="T167" s="10" t="n"/>
    </row>
    <row r="168">
      <c r="A168" s="5" t="n">
        <v>167</v>
      </c>
      <c r="B168" s="6" t="n"/>
      <c r="C168" s="5" t="n"/>
      <c r="D168" s="5" t="n"/>
      <c r="E168" s="5" t="n"/>
      <c r="F168" s="5" t="n"/>
      <c r="G168" s="5" t="n"/>
      <c r="H168" s="7" t="n"/>
      <c r="I168" s="8" t="n"/>
      <c r="J168" s="7" t="n"/>
      <c r="K168" s="8" t="n"/>
      <c r="L168" s="7" t="n"/>
      <c r="M168" s="9" t="n"/>
      <c r="N168" s="7" t="n"/>
      <c r="O168" s="7" t="n"/>
      <c r="P168" s="7" t="n"/>
      <c r="Q168" s="7" t="n"/>
      <c r="R168" s="7">
        <f>IF(C168="Settled",ROUND(N168+O168+P168-Q168,2),"")</f>
        <v/>
      </c>
      <c r="S168" s="7">
        <f>IF(OR(C168="Placed",C168="Planned"),ROUND(H168+L168,2),0)</f>
        <v/>
      </c>
      <c r="T168" s="5" t="n"/>
    </row>
    <row r="169">
      <c r="A169" s="10" t="n">
        <v>168</v>
      </c>
      <c r="B169" s="11" t="n"/>
      <c r="C169" s="10" t="n"/>
      <c r="D169" s="10" t="n"/>
      <c r="E169" s="10" t="n"/>
      <c r="F169" s="10" t="n"/>
      <c r="G169" s="10" t="n"/>
      <c r="H169" s="12" t="n"/>
      <c r="I169" s="13" t="n"/>
      <c r="J169" s="12" t="n"/>
      <c r="K169" s="13" t="n"/>
      <c r="L169" s="12" t="n"/>
      <c r="M169" s="14" t="n"/>
      <c r="N169" s="12" t="n"/>
      <c r="O169" s="12" t="n"/>
      <c r="P169" s="12" t="n"/>
      <c r="Q169" s="12" t="n"/>
      <c r="R169" s="12">
        <f>IF(C169="Settled",ROUND(N169+O169+P169-Q169,2),"")</f>
        <v/>
      </c>
      <c r="S169" s="12">
        <f>IF(OR(C169="Placed",C169="Planned"),ROUND(H169+L169,2),0)</f>
        <v/>
      </c>
      <c r="T169" s="10" t="n"/>
    </row>
    <row r="170">
      <c r="A170" s="5" t="n">
        <v>169</v>
      </c>
      <c r="B170" s="6" t="n"/>
      <c r="C170" s="5" t="n"/>
      <c r="D170" s="5" t="n"/>
      <c r="E170" s="5" t="n"/>
      <c r="F170" s="5" t="n"/>
      <c r="G170" s="5" t="n"/>
      <c r="H170" s="7" t="n"/>
      <c r="I170" s="8" t="n"/>
      <c r="J170" s="7" t="n"/>
      <c r="K170" s="8" t="n"/>
      <c r="L170" s="7" t="n"/>
      <c r="M170" s="9" t="n"/>
      <c r="N170" s="7" t="n"/>
      <c r="O170" s="7" t="n"/>
      <c r="P170" s="7" t="n"/>
      <c r="Q170" s="7" t="n"/>
      <c r="R170" s="7">
        <f>IF(C170="Settled",ROUND(N170+O170+P170-Q170,2),"")</f>
        <v/>
      </c>
      <c r="S170" s="7">
        <f>IF(OR(C170="Placed",C170="Planned"),ROUND(H170+L170,2),0)</f>
        <v/>
      </c>
      <c r="T170" s="5" t="n"/>
    </row>
    <row r="171">
      <c r="A171" s="10" t="n">
        <v>170</v>
      </c>
      <c r="B171" s="11" t="n"/>
      <c r="C171" s="10" t="n"/>
      <c r="D171" s="10" t="n"/>
      <c r="E171" s="10" t="n"/>
      <c r="F171" s="10" t="n"/>
      <c r="G171" s="10" t="n"/>
      <c r="H171" s="12" t="n"/>
      <c r="I171" s="13" t="n"/>
      <c r="J171" s="12" t="n"/>
      <c r="K171" s="13" t="n"/>
      <c r="L171" s="12" t="n"/>
      <c r="M171" s="14" t="n"/>
      <c r="N171" s="12" t="n"/>
      <c r="O171" s="12" t="n"/>
      <c r="P171" s="12" t="n"/>
      <c r="Q171" s="12" t="n"/>
      <c r="R171" s="12">
        <f>IF(C171="Settled",ROUND(N171+O171+P171-Q171,2),"")</f>
        <v/>
      </c>
      <c r="S171" s="12">
        <f>IF(OR(C171="Placed",C171="Planned"),ROUND(H171+L171,2),0)</f>
        <v/>
      </c>
      <c r="T171" s="10" t="n"/>
    </row>
    <row r="172">
      <c r="A172" s="5" t="n">
        <v>171</v>
      </c>
      <c r="B172" s="6" t="n"/>
      <c r="C172" s="5" t="n"/>
      <c r="D172" s="5" t="n"/>
      <c r="E172" s="5" t="n"/>
      <c r="F172" s="5" t="n"/>
      <c r="G172" s="5" t="n"/>
      <c r="H172" s="7" t="n"/>
      <c r="I172" s="8" t="n"/>
      <c r="J172" s="7" t="n"/>
      <c r="K172" s="8" t="n"/>
      <c r="L172" s="7" t="n"/>
      <c r="M172" s="9" t="n"/>
      <c r="N172" s="7" t="n"/>
      <c r="O172" s="7" t="n"/>
      <c r="P172" s="7" t="n"/>
      <c r="Q172" s="7" t="n"/>
      <c r="R172" s="7">
        <f>IF(C172="Settled",ROUND(N172+O172+P172-Q172,2),"")</f>
        <v/>
      </c>
      <c r="S172" s="7">
        <f>IF(OR(C172="Placed",C172="Planned"),ROUND(H172+L172,2),0)</f>
        <v/>
      </c>
      <c r="T172" s="5" t="n"/>
    </row>
    <row r="173">
      <c r="A173" s="10" t="n">
        <v>172</v>
      </c>
      <c r="B173" s="11" t="n"/>
      <c r="C173" s="10" t="n"/>
      <c r="D173" s="10" t="n"/>
      <c r="E173" s="10" t="n"/>
      <c r="F173" s="10" t="n"/>
      <c r="G173" s="10" t="n"/>
      <c r="H173" s="12" t="n"/>
      <c r="I173" s="13" t="n"/>
      <c r="J173" s="12" t="n"/>
      <c r="K173" s="13" t="n"/>
      <c r="L173" s="12" t="n"/>
      <c r="M173" s="14" t="n"/>
      <c r="N173" s="12" t="n"/>
      <c r="O173" s="12" t="n"/>
      <c r="P173" s="12" t="n"/>
      <c r="Q173" s="12" t="n"/>
      <c r="R173" s="12">
        <f>IF(C173="Settled",ROUND(N173+O173+P173-Q173,2),"")</f>
        <v/>
      </c>
      <c r="S173" s="12">
        <f>IF(OR(C173="Placed",C173="Planned"),ROUND(H173+L173,2),0)</f>
        <v/>
      </c>
      <c r="T173" s="10" t="n"/>
    </row>
    <row r="174">
      <c r="A174" s="5" t="n">
        <v>173</v>
      </c>
      <c r="B174" s="6" t="n"/>
      <c r="C174" s="5" t="n"/>
      <c r="D174" s="5" t="n"/>
      <c r="E174" s="5" t="n"/>
      <c r="F174" s="5" t="n"/>
      <c r="G174" s="5" t="n"/>
      <c r="H174" s="7" t="n"/>
      <c r="I174" s="8" t="n"/>
      <c r="J174" s="7" t="n"/>
      <c r="K174" s="8" t="n"/>
      <c r="L174" s="7" t="n"/>
      <c r="M174" s="9" t="n"/>
      <c r="N174" s="7" t="n"/>
      <c r="O174" s="7" t="n"/>
      <c r="P174" s="7" t="n"/>
      <c r="Q174" s="7" t="n"/>
      <c r="R174" s="7">
        <f>IF(C174="Settled",ROUND(N174+O174+P174-Q174,2),"")</f>
        <v/>
      </c>
      <c r="S174" s="7">
        <f>IF(OR(C174="Placed",C174="Planned"),ROUND(H174+L174,2),0)</f>
        <v/>
      </c>
      <c r="T174" s="5" t="n"/>
    </row>
    <row r="175">
      <c r="A175" s="10" t="n">
        <v>174</v>
      </c>
      <c r="B175" s="11" t="n"/>
      <c r="C175" s="10" t="n"/>
      <c r="D175" s="10" t="n"/>
      <c r="E175" s="10" t="n"/>
      <c r="F175" s="10" t="n"/>
      <c r="G175" s="10" t="n"/>
      <c r="H175" s="12" t="n"/>
      <c r="I175" s="13" t="n"/>
      <c r="J175" s="12" t="n"/>
      <c r="K175" s="13" t="n"/>
      <c r="L175" s="12" t="n"/>
      <c r="M175" s="14" t="n"/>
      <c r="N175" s="12" t="n"/>
      <c r="O175" s="12" t="n"/>
      <c r="P175" s="12" t="n"/>
      <c r="Q175" s="12" t="n"/>
      <c r="R175" s="12">
        <f>IF(C175="Settled",ROUND(N175+O175+P175-Q175,2),"")</f>
        <v/>
      </c>
      <c r="S175" s="12">
        <f>IF(OR(C175="Placed",C175="Planned"),ROUND(H175+L175,2),0)</f>
        <v/>
      </c>
      <c r="T175" s="10" t="n"/>
    </row>
    <row r="176">
      <c r="A176" s="5" t="n">
        <v>175</v>
      </c>
      <c r="B176" s="6" t="n"/>
      <c r="C176" s="5" t="n"/>
      <c r="D176" s="5" t="n"/>
      <c r="E176" s="5" t="n"/>
      <c r="F176" s="5" t="n"/>
      <c r="G176" s="5" t="n"/>
      <c r="H176" s="7" t="n"/>
      <c r="I176" s="8" t="n"/>
      <c r="J176" s="7" t="n"/>
      <c r="K176" s="8" t="n"/>
      <c r="L176" s="7" t="n"/>
      <c r="M176" s="9" t="n"/>
      <c r="N176" s="7" t="n"/>
      <c r="O176" s="7" t="n"/>
      <c r="P176" s="7" t="n"/>
      <c r="Q176" s="7" t="n"/>
      <c r="R176" s="7">
        <f>IF(C176="Settled",ROUND(N176+O176+P176-Q176,2),"")</f>
        <v/>
      </c>
      <c r="S176" s="7">
        <f>IF(OR(C176="Placed",C176="Planned"),ROUND(H176+L176,2),0)</f>
        <v/>
      </c>
      <c r="T176" s="5" t="n"/>
    </row>
    <row r="177">
      <c r="A177" s="10" t="n">
        <v>176</v>
      </c>
      <c r="B177" s="11" t="n"/>
      <c r="C177" s="10" t="n"/>
      <c r="D177" s="10" t="n"/>
      <c r="E177" s="10" t="n"/>
      <c r="F177" s="10" t="n"/>
      <c r="G177" s="10" t="n"/>
      <c r="H177" s="12" t="n"/>
      <c r="I177" s="13" t="n"/>
      <c r="J177" s="12" t="n"/>
      <c r="K177" s="13" t="n"/>
      <c r="L177" s="12" t="n"/>
      <c r="M177" s="14" t="n"/>
      <c r="N177" s="12" t="n"/>
      <c r="O177" s="12" t="n"/>
      <c r="P177" s="12" t="n"/>
      <c r="Q177" s="12" t="n"/>
      <c r="R177" s="12">
        <f>IF(C177="Settled",ROUND(N177+O177+P177-Q177,2),"")</f>
        <v/>
      </c>
      <c r="S177" s="12">
        <f>IF(OR(C177="Placed",C177="Planned"),ROUND(H177+L177,2),0)</f>
        <v/>
      </c>
      <c r="T177" s="10" t="n"/>
    </row>
    <row r="178">
      <c r="A178" s="5" t="n">
        <v>177</v>
      </c>
      <c r="B178" s="6" t="n"/>
      <c r="C178" s="5" t="n"/>
      <c r="D178" s="5" t="n"/>
      <c r="E178" s="5" t="n"/>
      <c r="F178" s="5" t="n"/>
      <c r="G178" s="5" t="n"/>
      <c r="H178" s="7" t="n"/>
      <c r="I178" s="8" t="n"/>
      <c r="J178" s="7" t="n"/>
      <c r="K178" s="8" t="n"/>
      <c r="L178" s="7" t="n"/>
      <c r="M178" s="9" t="n"/>
      <c r="N178" s="7" t="n"/>
      <c r="O178" s="7" t="n"/>
      <c r="P178" s="7" t="n"/>
      <c r="Q178" s="7" t="n"/>
      <c r="R178" s="7">
        <f>IF(C178="Settled",ROUND(N178+O178+P178-Q178,2),"")</f>
        <v/>
      </c>
      <c r="S178" s="7">
        <f>IF(OR(C178="Placed",C178="Planned"),ROUND(H178+L178,2),0)</f>
        <v/>
      </c>
      <c r="T178" s="5" t="n"/>
    </row>
    <row r="179">
      <c r="A179" s="10" t="n">
        <v>178</v>
      </c>
      <c r="B179" s="11" t="n"/>
      <c r="C179" s="10" t="n"/>
      <c r="D179" s="10" t="n"/>
      <c r="E179" s="10" t="n"/>
      <c r="F179" s="10" t="n"/>
      <c r="G179" s="10" t="n"/>
      <c r="H179" s="12" t="n"/>
      <c r="I179" s="13" t="n"/>
      <c r="J179" s="12" t="n"/>
      <c r="K179" s="13" t="n"/>
      <c r="L179" s="12" t="n"/>
      <c r="M179" s="14" t="n"/>
      <c r="N179" s="12" t="n"/>
      <c r="O179" s="12" t="n"/>
      <c r="P179" s="12" t="n"/>
      <c r="Q179" s="12" t="n"/>
      <c r="R179" s="12">
        <f>IF(C179="Settled",ROUND(N179+O179+P179-Q179,2),"")</f>
        <v/>
      </c>
      <c r="S179" s="12">
        <f>IF(OR(C179="Placed",C179="Planned"),ROUND(H179+L179,2),0)</f>
        <v/>
      </c>
      <c r="T179" s="10" t="n"/>
    </row>
    <row r="180">
      <c r="A180" s="5" t="n">
        <v>179</v>
      </c>
      <c r="B180" s="6" t="n"/>
      <c r="C180" s="5" t="n"/>
      <c r="D180" s="5" t="n"/>
      <c r="E180" s="5" t="n"/>
      <c r="F180" s="5" t="n"/>
      <c r="G180" s="5" t="n"/>
      <c r="H180" s="7" t="n"/>
      <c r="I180" s="8" t="n"/>
      <c r="J180" s="7" t="n"/>
      <c r="K180" s="8" t="n"/>
      <c r="L180" s="7" t="n"/>
      <c r="M180" s="9" t="n"/>
      <c r="N180" s="7" t="n"/>
      <c r="O180" s="7" t="n"/>
      <c r="P180" s="7" t="n"/>
      <c r="Q180" s="7" t="n"/>
      <c r="R180" s="7">
        <f>IF(C180="Settled",ROUND(N180+O180+P180-Q180,2),"")</f>
        <v/>
      </c>
      <c r="S180" s="7">
        <f>IF(OR(C180="Placed",C180="Planned"),ROUND(H180+L180,2),0)</f>
        <v/>
      </c>
      <c r="T180" s="5" t="n"/>
    </row>
    <row r="181">
      <c r="A181" s="10" t="n">
        <v>180</v>
      </c>
      <c r="B181" s="11" t="n"/>
      <c r="C181" s="10" t="n"/>
      <c r="D181" s="10" t="n"/>
      <c r="E181" s="10" t="n"/>
      <c r="F181" s="10" t="n"/>
      <c r="G181" s="10" t="n"/>
      <c r="H181" s="12" t="n"/>
      <c r="I181" s="13" t="n"/>
      <c r="J181" s="12" t="n"/>
      <c r="K181" s="13" t="n"/>
      <c r="L181" s="12" t="n"/>
      <c r="M181" s="14" t="n"/>
      <c r="N181" s="12" t="n"/>
      <c r="O181" s="12" t="n"/>
      <c r="P181" s="12" t="n"/>
      <c r="Q181" s="12" t="n"/>
      <c r="R181" s="12">
        <f>IF(C181="Settled",ROUND(N181+O181+P181-Q181,2),"")</f>
        <v/>
      </c>
      <c r="S181" s="12">
        <f>IF(OR(C181="Placed",C181="Planned"),ROUND(H181+L181,2),0)</f>
        <v/>
      </c>
      <c r="T181" s="10" t="n"/>
    </row>
    <row r="182">
      <c r="A182" s="5" t="n">
        <v>181</v>
      </c>
      <c r="B182" s="6" t="n"/>
      <c r="C182" s="5" t="n"/>
      <c r="D182" s="5" t="n"/>
      <c r="E182" s="5" t="n"/>
      <c r="F182" s="5" t="n"/>
      <c r="G182" s="5" t="n"/>
      <c r="H182" s="7" t="n"/>
      <c r="I182" s="8" t="n"/>
      <c r="J182" s="7" t="n"/>
      <c r="K182" s="8" t="n"/>
      <c r="L182" s="7" t="n"/>
      <c r="M182" s="9" t="n"/>
      <c r="N182" s="7" t="n"/>
      <c r="O182" s="7" t="n"/>
      <c r="P182" s="7" t="n"/>
      <c r="Q182" s="7" t="n"/>
      <c r="R182" s="7">
        <f>IF(C182="Settled",ROUND(N182+O182+P182-Q182,2),"")</f>
        <v/>
      </c>
      <c r="S182" s="7">
        <f>IF(OR(C182="Placed",C182="Planned"),ROUND(H182+L182,2),0)</f>
        <v/>
      </c>
      <c r="T182" s="5" t="n"/>
    </row>
    <row r="183">
      <c r="A183" s="10" t="n">
        <v>182</v>
      </c>
      <c r="B183" s="11" t="n"/>
      <c r="C183" s="10" t="n"/>
      <c r="D183" s="10" t="n"/>
      <c r="E183" s="10" t="n"/>
      <c r="F183" s="10" t="n"/>
      <c r="G183" s="10" t="n"/>
      <c r="H183" s="12" t="n"/>
      <c r="I183" s="13" t="n"/>
      <c r="J183" s="12" t="n"/>
      <c r="K183" s="13" t="n"/>
      <c r="L183" s="12" t="n"/>
      <c r="M183" s="14" t="n"/>
      <c r="N183" s="12" t="n"/>
      <c r="O183" s="12" t="n"/>
      <c r="P183" s="12" t="n"/>
      <c r="Q183" s="12" t="n"/>
      <c r="R183" s="12">
        <f>IF(C183="Settled",ROUND(N183+O183+P183-Q183,2),"")</f>
        <v/>
      </c>
      <c r="S183" s="12">
        <f>IF(OR(C183="Placed",C183="Planned"),ROUND(H183+L183,2),0)</f>
        <v/>
      </c>
      <c r="T183" s="10" t="n"/>
    </row>
    <row r="184">
      <c r="A184" s="5" t="n">
        <v>183</v>
      </c>
      <c r="B184" s="6" t="n"/>
      <c r="C184" s="5" t="n"/>
      <c r="D184" s="5" t="n"/>
      <c r="E184" s="5" t="n"/>
      <c r="F184" s="5" t="n"/>
      <c r="G184" s="5" t="n"/>
      <c r="H184" s="7" t="n"/>
      <c r="I184" s="8" t="n"/>
      <c r="J184" s="7" t="n"/>
      <c r="K184" s="8" t="n"/>
      <c r="L184" s="7" t="n"/>
      <c r="M184" s="9" t="n"/>
      <c r="N184" s="7" t="n"/>
      <c r="O184" s="7" t="n"/>
      <c r="P184" s="7" t="n"/>
      <c r="Q184" s="7" t="n"/>
      <c r="R184" s="7">
        <f>IF(C184="Settled",ROUND(N184+O184+P184-Q184,2),"")</f>
        <v/>
      </c>
      <c r="S184" s="7">
        <f>IF(OR(C184="Placed",C184="Planned"),ROUND(H184+L184,2),0)</f>
        <v/>
      </c>
      <c r="T184" s="5" t="n"/>
    </row>
    <row r="185">
      <c r="A185" s="10" t="n">
        <v>184</v>
      </c>
      <c r="B185" s="11" t="n"/>
      <c r="C185" s="10" t="n"/>
      <c r="D185" s="10" t="n"/>
      <c r="E185" s="10" t="n"/>
      <c r="F185" s="10" t="n"/>
      <c r="G185" s="10" t="n"/>
      <c r="H185" s="12" t="n"/>
      <c r="I185" s="13" t="n"/>
      <c r="J185" s="12" t="n"/>
      <c r="K185" s="13" t="n"/>
      <c r="L185" s="12" t="n"/>
      <c r="M185" s="14" t="n"/>
      <c r="N185" s="12" t="n"/>
      <c r="O185" s="12" t="n"/>
      <c r="P185" s="12" t="n"/>
      <c r="Q185" s="12" t="n"/>
      <c r="R185" s="12">
        <f>IF(C185="Settled",ROUND(N185+O185+P185-Q185,2),"")</f>
        <v/>
      </c>
      <c r="S185" s="12">
        <f>IF(OR(C185="Placed",C185="Planned"),ROUND(H185+L185,2),0)</f>
        <v/>
      </c>
      <c r="T185" s="10" t="n"/>
    </row>
    <row r="186">
      <c r="A186" s="5" t="n">
        <v>185</v>
      </c>
      <c r="B186" s="6" t="n"/>
      <c r="C186" s="5" t="n"/>
      <c r="D186" s="5" t="n"/>
      <c r="E186" s="5" t="n"/>
      <c r="F186" s="5" t="n"/>
      <c r="G186" s="5" t="n"/>
      <c r="H186" s="7" t="n"/>
      <c r="I186" s="8" t="n"/>
      <c r="J186" s="7" t="n"/>
      <c r="K186" s="8" t="n"/>
      <c r="L186" s="7" t="n"/>
      <c r="M186" s="9" t="n"/>
      <c r="N186" s="7" t="n"/>
      <c r="O186" s="7" t="n"/>
      <c r="P186" s="7" t="n"/>
      <c r="Q186" s="7" t="n"/>
      <c r="R186" s="7">
        <f>IF(C186="Settled",ROUND(N186+O186+P186-Q186,2),"")</f>
        <v/>
      </c>
      <c r="S186" s="7">
        <f>IF(OR(C186="Placed",C186="Planned"),ROUND(H186+L186,2),0)</f>
        <v/>
      </c>
      <c r="T186" s="5" t="n"/>
    </row>
    <row r="187">
      <c r="A187" s="10" t="n">
        <v>186</v>
      </c>
      <c r="B187" s="11" t="n"/>
      <c r="C187" s="10" t="n"/>
      <c r="D187" s="10" t="n"/>
      <c r="E187" s="10" t="n"/>
      <c r="F187" s="10" t="n"/>
      <c r="G187" s="10" t="n"/>
      <c r="H187" s="12" t="n"/>
      <c r="I187" s="13" t="n"/>
      <c r="J187" s="12" t="n"/>
      <c r="K187" s="13" t="n"/>
      <c r="L187" s="12" t="n"/>
      <c r="M187" s="14" t="n"/>
      <c r="N187" s="12" t="n"/>
      <c r="O187" s="12" t="n"/>
      <c r="P187" s="12" t="n"/>
      <c r="Q187" s="12" t="n"/>
      <c r="R187" s="12">
        <f>IF(C187="Settled",ROUND(N187+O187+P187-Q187,2),"")</f>
        <v/>
      </c>
      <c r="S187" s="12">
        <f>IF(OR(C187="Placed",C187="Planned"),ROUND(H187+L187,2),0)</f>
        <v/>
      </c>
      <c r="T187" s="10" t="n"/>
    </row>
    <row r="188">
      <c r="A188" s="5" t="n">
        <v>187</v>
      </c>
      <c r="B188" s="6" t="n"/>
      <c r="C188" s="5" t="n"/>
      <c r="D188" s="5" t="n"/>
      <c r="E188" s="5" t="n"/>
      <c r="F188" s="5" t="n"/>
      <c r="G188" s="5" t="n"/>
      <c r="H188" s="7" t="n"/>
      <c r="I188" s="8" t="n"/>
      <c r="J188" s="7" t="n"/>
      <c r="K188" s="8" t="n"/>
      <c r="L188" s="7" t="n"/>
      <c r="M188" s="9" t="n"/>
      <c r="N188" s="7" t="n"/>
      <c r="O188" s="7" t="n"/>
      <c r="P188" s="7" t="n"/>
      <c r="Q188" s="7" t="n"/>
      <c r="R188" s="7">
        <f>IF(C188="Settled",ROUND(N188+O188+P188-Q188,2),"")</f>
        <v/>
      </c>
      <c r="S188" s="7">
        <f>IF(OR(C188="Placed",C188="Planned"),ROUND(H188+L188,2),0)</f>
        <v/>
      </c>
      <c r="T188" s="5" t="n"/>
    </row>
    <row r="189">
      <c r="A189" s="10" t="n">
        <v>188</v>
      </c>
      <c r="B189" s="11" t="n"/>
      <c r="C189" s="10" t="n"/>
      <c r="D189" s="10" t="n"/>
      <c r="E189" s="10" t="n"/>
      <c r="F189" s="10" t="n"/>
      <c r="G189" s="10" t="n"/>
      <c r="H189" s="12" t="n"/>
      <c r="I189" s="13" t="n"/>
      <c r="J189" s="12" t="n"/>
      <c r="K189" s="13" t="n"/>
      <c r="L189" s="12" t="n"/>
      <c r="M189" s="14" t="n"/>
      <c r="N189" s="12" t="n"/>
      <c r="O189" s="12" t="n"/>
      <c r="P189" s="12" t="n"/>
      <c r="Q189" s="12" t="n"/>
      <c r="R189" s="12">
        <f>IF(C189="Settled",ROUND(N189+O189+P189-Q189,2),"")</f>
        <v/>
      </c>
      <c r="S189" s="12">
        <f>IF(OR(C189="Placed",C189="Planned"),ROUND(H189+L189,2),0)</f>
        <v/>
      </c>
      <c r="T189" s="10" t="n"/>
    </row>
    <row r="190">
      <c r="A190" s="5" t="n">
        <v>189</v>
      </c>
      <c r="B190" s="6" t="n"/>
      <c r="C190" s="5" t="n"/>
      <c r="D190" s="5" t="n"/>
      <c r="E190" s="5" t="n"/>
      <c r="F190" s="5" t="n"/>
      <c r="G190" s="5" t="n"/>
      <c r="H190" s="7" t="n"/>
      <c r="I190" s="8" t="n"/>
      <c r="J190" s="7" t="n"/>
      <c r="K190" s="8" t="n"/>
      <c r="L190" s="7" t="n"/>
      <c r="M190" s="9" t="n"/>
      <c r="N190" s="7" t="n"/>
      <c r="O190" s="7" t="n"/>
      <c r="P190" s="7" t="n"/>
      <c r="Q190" s="7" t="n"/>
      <c r="R190" s="7">
        <f>IF(C190="Settled",ROUND(N190+O190+P190-Q190,2),"")</f>
        <v/>
      </c>
      <c r="S190" s="7">
        <f>IF(OR(C190="Placed",C190="Planned"),ROUND(H190+L190,2),0)</f>
        <v/>
      </c>
      <c r="T190" s="5" t="n"/>
    </row>
    <row r="191">
      <c r="A191" s="10" t="n">
        <v>190</v>
      </c>
      <c r="B191" s="11" t="n"/>
      <c r="C191" s="10" t="n"/>
      <c r="D191" s="10" t="n"/>
      <c r="E191" s="10" t="n"/>
      <c r="F191" s="10" t="n"/>
      <c r="G191" s="10" t="n"/>
      <c r="H191" s="12" t="n"/>
      <c r="I191" s="13" t="n"/>
      <c r="J191" s="12" t="n"/>
      <c r="K191" s="13" t="n"/>
      <c r="L191" s="12" t="n"/>
      <c r="M191" s="14" t="n"/>
      <c r="N191" s="12" t="n"/>
      <c r="O191" s="12" t="n"/>
      <c r="P191" s="12" t="n"/>
      <c r="Q191" s="12" t="n"/>
      <c r="R191" s="12">
        <f>IF(C191="Settled",ROUND(N191+O191+P191-Q191,2),"")</f>
        <v/>
      </c>
      <c r="S191" s="12">
        <f>IF(OR(C191="Placed",C191="Planned"),ROUND(H191+L191,2),0)</f>
        <v/>
      </c>
      <c r="T191" s="10" t="n"/>
    </row>
    <row r="192">
      <c r="A192" s="5" t="n">
        <v>191</v>
      </c>
      <c r="B192" s="6" t="n"/>
      <c r="C192" s="5" t="n"/>
      <c r="D192" s="5" t="n"/>
      <c r="E192" s="5" t="n"/>
      <c r="F192" s="5" t="n"/>
      <c r="G192" s="5" t="n"/>
      <c r="H192" s="7" t="n"/>
      <c r="I192" s="8" t="n"/>
      <c r="J192" s="7" t="n"/>
      <c r="K192" s="8" t="n"/>
      <c r="L192" s="7" t="n"/>
      <c r="M192" s="9" t="n"/>
      <c r="N192" s="7" t="n"/>
      <c r="O192" s="7" t="n"/>
      <c r="P192" s="7" t="n"/>
      <c r="Q192" s="7" t="n"/>
      <c r="R192" s="7">
        <f>IF(C192="Settled",ROUND(N192+O192+P192-Q192,2),"")</f>
        <v/>
      </c>
      <c r="S192" s="7">
        <f>IF(OR(C192="Placed",C192="Planned"),ROUND(H192+L192,2),0)</f>
        <v/>
      </c>
      <c r="T192" s="5" t="n"/>
    </row>
    <row r="193">
      <c r="A193" s="10" t="n">
        <v>192</v>
      </c>
      <c r="B193" s="11" t="n"/>
      <c r="C193" s="10" t="n"/>
      <c r="D193" s="10" t="n"/>
      <c r="E193" s="10" t="n"/>
      <c r="F193" s="10" t="n"/>
      <c r="G193" s="10" t="n"/>
      <c r="H193" s="12" t="n"/>
      <c r="I193" s="13" t="n"/>
      <c r="J193" s="12" t="n"/>
      <c r="K193" s="13" t="n"/>
      <c r="L193" s="12" t="n"/>
      <c r="M193" s="14" t="n"/>
      <c r="N193" s="12" t="n"/>
      <c r="O193" s="12" t="n"/>
      <c r="P193" s="12" t="n"/>
      <c r="Q193" s="12" t="n"/>
      <c r="R193" s="12">
        <f>IF(C193="Settled",ROUND(N193+O193+P193-Q193,2),"")</f>
        <v/>
      </c>
      <c r="S193" s="12">
        <f>IF(OR(C193="Placed",C193="Planned"),ROUND(H193+L193,2),0)</f>
        <v/>
      </c>
      <c r="T193" s="10" t="n"/>
    </row>
    <row r="194">
      <c r="A194" s="5" t="n">
        <v>193</v>
      </c>
      <c r="B194" s="6" t="n"/>
      <c r="C194" s="5" t="n"/>
      <c r="D194" s="5" t="n"/>
      <c r="E194" s="5" t="n"/>
      <c r="F194" s="5" t="n"/>
      <c r="G194" s="5" t="n"/>
      <c r="H194" s="7" t="n"/>
      <c r="I194" s="8" t="n"/>
      <c r="J194" s="7" t="n"/>
      <c r="K194" s="8" t="n"/>
      <c r="L194" s="7" t="n"/>
      <c r="M194" s="9" t="n"/>
      <c r="N194" s="7" t="n"/>
      <c r="O194" s="7" t="n"/>
      <c r="P194" s="7" t="n"/>
      <c r="Q194" s="7" t="n"/>
      <c r="R194" s="7">
        <f>IF(C194="Settled",ROUND(N194+O194+P194-Q194,2),"")</f>
        <v/>
      </c>
      <c r="S194" s="7">
        <f>IF(OR(C194="Placed",C194="Planned"),ROUND(H194+L194,2),0)</f>
        <v/>
      </c>
      <c r="T194" s="5" t="n"/>
    </row>
    <row r="195">
      <c r="A195" s="10" t="n">
        <v>194</v>
      </c>
      <c r="B195" s="11" t="n"/>
      <c r="C195" s="10" t="n"/>
      <c r="D195" s="10" t="n"/>
      <c r="E195" s="10" t="n"/>
      <c r="F195" s="10" t="n"/>
      <c r="G195" s="10" t="n"/>
      <c r="H195" s="12" t="n"/>
      <c r="I195" s="13" t="n"/>
      <c r="J195" s="12" t="n"/>
      <c r="K195" s="13" t="n"/>
      <c r="L195" s="12" t="n"/>
      <c r="M195" s="14" t="n"/>
      <c r="N195" s="12" t="n"/>
      <c r="O195" s="12" t="n"/>
      <c r="P195" s="12" t="n"/>
      <c r="Q195" s="12" t="n"/>
      <c r="R195" s="12">
        <f>IF(C195="Settled",ROUND(N195+O195+P195-Q195,2),"")</f>
        <v/>
      </c>
      <c r="S195" s="12">
        <f>IF(OR(C195="Placed",C195="Planned"),ROUND(H195+L195,2),0)</f>
        <v/>
      </c>
      <c r="T195" s="10" t="n"/>
    </row>
    <row r="196">
      <c r="A196" s="5" t="n">
        <v>195</v>
      </c>
      <c r="B196" s="6" t="n"/>
      <c r="C196" s="5" t="n"/>
      <c r="D196" s="5" t="n"/>
      <c r="E196" s="5" t="n"/>
      <c r="F196" s="5" t="n"/>
      <c r="G196" s="5" t="n"/>
      <c r="H196" s="7" t="n"/>
      <c r="I196" s="8" t="n"/>
      <c r="J196" s="7" t="n"/>
      <c r="K196" s="8" t="n"/>
      <c r="L196" s="7" t="n"/>
      <c r="M196" s="9" t="n"/>
      <c r="N196" s="7" t="n"/>
      <c r="O196" s="7" t="n"/>
      <c r="P196" s="7" t="n"/>
      <c r="Q196" s="7" t="n"/>
      <c r="R196" s="7">
        <f>IF(C196="Settled",ROUND(N196+O196+P196-Q196,2),"")</f>
        <v/>
      </c>
      <c r="S196" s="7">
        <f>IF(OR(C196="Placed",C196="Planned"),ROUND(H196+L196,2),0)</f>
        <v/>
      </c>
      <c r="T196" s="5" t="n"/>
    </row>
    <row r="197">
      <c r="A197" s="10" t="n">
        <v>196</v>
      </c>
      <c r="B197" s="11" t="n"/>
      <c r="C197" s="10" t="n"/>
      <c r="D197" s="10" t="n"/>
      <c r="E197" s="10" t="n"/>
      <c r="F197" s="10" t="n"/>
      <c r="G197" s="10" t="n"/>
      <c r="H197" s="12" t="n"/>
      <c r="I197" s="13" t="n"/>
      <c r="J197" s="12" t="n"/>
      <c r="K197" s="13" t="n"/>
      <c r="L197" s="12" t="n"/>
      <c r="M197" s="14" t="n"/>
      <c r="N197" s="12" t="n"/>
      <c r="O197" s="12" t="n"/>
      <c r="P197" s="12" t="n"/>
      <c r="Q197" s="12" t="n"/>
      <c r="R197" s="12">
        <f>IF(C197="Settled",ROUND(N197+O197+P197-Q197,2),"")</f>
        <v/>
      </c>
      <c r="S197" s="12">
        <f>IF(OR(C197="Placed",C197="Planned"),ROUND(H197+L197,2),0)</f>
        <v/>
      </c>
      <c r="T197" s="10" t="n"/>
    </row>
    <row r="198">
      <c r="A198" s="5" t="n">
        <v>197</v>
      </c>
      <c r="B198" s="6" t="n"/>
      <c r="C198" s="5" t="n"/>
      <c r="D198" s="5" t="n"/>
      <c r="E198" s="5" t="n"/>
      <c r="F198" s="5" t="n"/>
      <c r="G198" s="5" t="n"/>
      <c r="H198" s="7" t="n"/>
      <c r="I198" s="8" t="n"/>
      <c r="J198" s="7" t="n"/>
      <c r="K198" s="8" t="n"/>
      <c r="L198" s="7" t="n"/>
      <c r="M198" s="9" t="n"/>
      <c r="N198" s="7" t="n"/>
      <c r="O198" s="7" t="n"/>
      <c r="P198" s="7" t="n"/>
      <c r="Q198" s="7" t="n"/>
      <c r="R198" s="7">
        <f>IF(C198="Settled",ROUND(N198+O198+P198-Q198,2),"")</f>
        <v/>
      </c>
      <c r="S198" s="7">
        <f>IF(OR(C198="Placed",C198="Planned"),ROUND(H198+L198,2),0)</f>
        <v/>
      </c>
      <c r="T198" s="5" t="n"/>
    </row>
    <row r="199">
      <c r="A199" s="10" t="n">
        <v>198</v>
      </c>
      <c r="B199" s="11" t="n"/>
      <c r="C199" s="10" t="n"/>
      <c r="D199" s="10" t="n"/>
      <c r="E199" s="10" t="n"/>
      <c r="F199" s="10" t="n"/>
      <c r="G199" s="10" t="n"/>
      <c r="H199" s="12" t="n"/>
      <c r="I199" s="13" t="n"/>
      <c r="J199" s="12" t="n"/>
      <c r="K199" s="13" t="n"/>
      <c r="L199" s="12" t="n"/>
      <c r="M199" s="14" t="n"/>
      <c r="N199" s="12" t="n"/>
      <c r="O199" s="12" t="n"/>
      <c r="P199" s="12" t="n"/>
      <c r="Q199" s="12" t="n"/>
      <c r="R199" s="12">
        <f>IF(C199="Settled",ROUND(N199+O199+P199-Q199,2),"")</f>
        <v/>
      </c>
      <c r="S199" s="12">
        <f>IF(OR(C199="Placed",C199="Planned"),ROUND(H199+L199,2),0)</f>
        <v/>
      </c>
      <c r="T199" s="10" t="n"/>
    </row>
    <row r="200">
      <c r="A200" s="5" t="n">
        <v>199</v>
      </c>
      <c r="B200" s="6" t="n"/>
      <c r="C200" s="5" t="n"/>
      <c r="D200" s="5" t="n"/>
      <c r="E200" s="5" t="n"/>
      <c r="F200" s="5" t="n"/>
      <c r="G200" s="5" t="n"/>
      <c r="H200" s="7" t="n"/>
      <c r="I200" s="8" t="n"/>
      <c r="J200" s="7" t="n"/>
      <c r="K200" s="8" t="n"/>
      <c r="L200" s="7" t="n"/>
      <c r="M200" s="9" t="n"/>
      <c r="N200" s="7" t="n"/>
      <c r="O200" s="7" t="n"/>
      <c r="P200" s="7" t="n"/>
      <c r="Q200" s="7" t="n"/>
      <c r="R200" s="7">
        <f>IF(C200="Settled",ROUND(N200+O200+P200-Q200,2),"")</f>
        <v/>
      </c>
      <c r="S200" s="7">
        <f>IF(OR(C200="Placed",C200="Planned"),ROUND(H200+L200,2),0)</f>
        <v/>
      </c>
      <c r="T200" s="5" t="n"/>
    </row>
    <row r="201">
      <c r="A201" s="10" t="n">
        <v>200</v>
      </c>
      <c r="B201" s="11" t="n"/>
      <c r="C201" s="10" t="n"/>
      <c r="D201" s="10" t="n"/>
      <c r="E201" s="10" t="n"/>
      <c r="F201" s="10" t="n"/>
      <c r="G201" s="10" t="n"/>
      <c r="H201" s="12" t="n"/>
      <c r="I201" s="13" t="n"/>
      <c r="J201" s="12" t="n"/>
      <c r="K201" s="13" t="n"/>
      <c r="L201" s="12" t="n"/>
      <c r="M201" s="14" t="n"/>
      <c r="N201" s="12" t="n"/>
      <c r="O201" s="12" t="n"/>
      <c r="P201" s="12" t="n"/>
      <c r="Q201" s="12" t="n"/>
      <c r="R201" s="12">
        <f>IF(C201="Settled",ROUND(N201+O201+P201-Q201,2),"")</f>
        <v/>
      </c>
      <c r="S201" s="12">
        <f>IF(OR(C201="Placed",C201="Planned"),ROUND(H201+L201,2),0)</f>
        <v/>
      </c>
      <c r="T201" s="10" t="n"/>
    </row>
    <row r="202">
      <c r="A202" s="5" t="n">
        <v>201</v>
      </c>
      <c r="B202" s="6" t="n"/>
      <c r="C202" s="5" t="n"/>
      <c r="D202" s="5" t="n"/>
      <c r="E202" s="5" t="n"/>
      <c r="F202" s="5" t="n"/>
      <c r="G202" s="5" t="n"/>
      <c r="H202" s="7" t="n"/>
      <c r="I202" s="8" t="n"/>
      <c r="J202" s="7" t="n"/>
      <c r="K202" s="8" t="n"/>
      <c r="L202" s="7" t="n"/>
      <c r="M202" s="9" t="n"/>
      <c r="N202" s="7" t="n"/>
      <c r="O202" s="7" t="n"/>
      <c r="P202" s="7" t="n"/>
      <c r="Q202" s="7" t="n"/>
      <c r="R202" s="7">
        <f>IF(C202="Settled",ROUND(N202+O202+P202-Q202,2),"")</f>
        <v/>
      </c>
      <c r="S202" s="7">
        <f>IF(OR(C202="Placed",C202="Planned"),ROUND(H202+L202,2),0)</f>
        <v/>
      </c>
      <c r="T202" s="5" t="n"/>
    </row>
    <row r="203">
      <c r="A203" s="10" t="n">
        <v>202</v>
      </c>
      <c r="B203" s="11" t="n"/>
      <c r="C203" s="10" t="n"/>
      <c r="D203" s="10" t="n"/>
      <c r="E203" s="10" t="n"/>
      <c r="F203" s="10" t="n"/>
      <c r="G203" s="10" t="n"/>
      <c r="H203" s="12" t="n"/>
      <c r="I203" s="13" t="n"/>
      <c r="J203" s="12" t="n"/>
      <c r="K203" s="13" t="n"/>
      <c r="L203" s="12" t="n"/>
      <c r="M203" s="14" t="n"/>
      <c r="N203" s="12" t="n"/>
      <c r="O203" s="12" t="n"/>
      <c r="P203" s="12" t="n"/>
      <c r="Q203" s="12" t="n"/>
      <c r="R203" s="12">
        <f>IF(C203="Settled",ROUND(N203+O203+P203-Q203,2),"")</f>
        <v/>
      </c>
      <c r="S203" s="12">
        <f>IF(OR(C203="Placed",C203="Planned"),ROUND(H203+L203,2),0)</f>
        <v/>
      </c>
      <c r="T203" s="10" t="n"/>
    </row>
    <row r="204">
      <c r="A204" s="5" t="n">
        <v>203</v>
      </c>
      <c r="B204" s="6" t="n"/>
      <c r="C204" s="5" t="n"/>
      <c r="D204" s="5" t="n"/>
      <c r="E204" s="5" t="n"/>
      <c r="F204" s="5" t="n"/>
      <c r="G204" s="5" t="n"/>
      <c r="H204" s="7" t="n"/>
      <c r="I204" s="8" t="n"/>
      <c r="J204" s="7" t="n"/>
      <c r="K204" s="8" t="n"/>
      <c r="L204" s="7" t="n"/>
      <c r="M204" s="9" t="n"/>
      <c r="N204" s="7" t="n"/>
      <c r="O204" s="7" t="n"/>
      <c r="P204" s="7" t="n"/>
      <c r="Q204" s="7" t="n"/>
      <c r="R204" s="7">
        <f>IF(C204="Settled",ROUND(N204+O204+P204-Q204,2),"")</f>
        <v/>
      </c>
      <c r="S204" s="7">
        <f>IF(OR(C204="Placed",C204="Planned"),ROUND(H204+L204,2),0)</f>
        <v/>
      </c>
      <c r="T204" s="5" t="n"/>
    </row>
    <row r="205">
      <c r="A205" s="10" t="n">
        <v>204</v>
      </c>
      <c r="B205" s="11" t="n"/>
      <c r="C205" s="10" t="n"/>
      <c r="D205" s="10" t="n"/>
      <c r="E205" s="10" t="n"/>
      <c r="F205" s="10" t="n"/>
      <c r="G205" s="10" t="n"/>
      <c r="H205" s="12" t="n"/>
      <c r="I205" s="13" t="n"/>
      <c r="J205" s="12" t="n"/>
      <c r="K205" s="13" t="n"/>
      <c r="L205" s="12" t="n"/>
      <c r="M205" s="14" t="n"/>
      <c r="N205" s="12" t="n"/>
      <c r="O205" s="12" t="n"/>
      <c r="P205" s="12" t="n"/>
      <c r="Q205" s="12" t="n"/>
      <c r="R205" s="12">
        <f>IF(C205="Settled",ROUND(N205+O205+P205-Q205,2),"")</f>
        <v/>
      </c>
      <c r="S205" s="12">
        <f>IF(OR(C205="Placed",C205="Planned"),ROUND(H205+L205,2),0)</f>
        <v/>
      </c>
      <c r="T205" s="10" t="n"/>
    </row>
    <row r="206">
      <c r="A206" s="5" t="n">
        <v>205</v>
      </c>
      <c r="B206" s="6" t="n"/>
      <c r="C206" s="5" t="n"/>
      <c r="D206" s="5" t="n"/>
      <c r="E206" s="5" t="n"/>
      <c r="F206" s="5" t="n"/>
      <c r="G206" s="5" t="n"/>
      <c r="H206" s="7" t="n"/>
      <c r="I206" s="8" t="n"/>
      <c r="J206" s="7" t="n"/>
      <c r="K206" s="8" t="n"/>
      <c r="L206" s="7" t="n"/>
      <c r="M206" s="9" t="n"/>
      <c r="N206" s="7" t="n"/>
      <c r="O206" s="7" t="n"/>
      <c r="P206" s="7" t="n"/>
      <c r="Q206" s="7" t="n"/>
      <c r="R206" s="7">
        <f>IF(C206="Settled",ROUND(N206+O206+P206-Q206,2),"")</f>
        <v/>
      </c>
      <c r="S206" s="7">
        <f>IF(OR(C206="Placed",C206="Planned"),ROUND(H206+L206,2),0)</f>
        <v/>
      </c>
      <c r="T206" s="5" t="n"/>
    </row>
    <row r="207">
      <c r="A207" s="10" t="n">
        <v>206</v>
      </c>
      <c r="B207" s="11" t="n"/>
      <c r="C207" s="10" t="n"/>
      <c r="D207" s="10" t="n"/>
      <c r="E207" s="10" t="n"/>
      <c r="F207" s="10" t="n"/>
      <c r="G207" s="10" t="n"/>
      <c r="H207" s="12" t="n"/>
      <c r="I207" s="13" t="n"/>
      <c r="J207" s="12" t="n"/>
      <c r="K207" s="13" t="n"/>
      <c r="L207" s="12" t="n"/>
      <c r="M207" s="14" t="n"/>
      <c r="N207" s="12" t="n"/>
      <c r="O207" s="12" t="n"/>
      <c r="P207" s="12" t="n"/>
      <c r="Q207" s="12" t="n"/>
      <c r="R207" s="12">
        <f>IF(C207="Settled",ROUND(N207+O207+P207-Q207,2),"")</f>
        <v/>
      </c>
      <c r="S207" s="12">
        <f>IF(OR(C207="Placed",C207="Planned"),ROUND(H207+L207,2),0)</f>
        <v/>
      </c>
      <c r="T207" s="10" t="n"/>
    </row>
    <row r="208">
      <c r="A208" s="5" t="n">
        <v>207</v>
      </c>
      <c r="B208" s="6" t="n"/>
      <c r="C208" s="5" t="n"/>
      <c r="D208" s="5" t="n"/>
      <c r="E208" s="5" t="n"/>
      <c r="F208" s="5" t="n"/>
      <c r="G208" s="5" t="n"/>
      <c r="H208" s="7" t="n"/>
      <c r="I208" s="8" t="n"/>
      <c r="J208" s="7" t="n"/>
      <c r="K208" s="8" t="n"/>
      <c r="L208" s="7" t="n"/>
      <c r="M208" s="9" t="n"/>
      <c r="N208" s="7" t="n"/>
      <c r="O208" s="7" t="n"/>
      <c r="P208" s="7" t="n"/>
      <c r="Q208" s="7" t="n"/>
      <c r="R208" s="7">
        <f>IF(C208="Settled",ROUND(N208+O208+P208-Q208,2),"")</f>
        <v/>
      </c>
      <c r="S208" s="7">
        <f>IF(OR(C208="Placed",C208="Planned"),ROUND(H208+L208,2),0)</f>
        <v/>
      </c>
      <c r="T208" s="5" t="n"/>
    </row>
    <row r="209">
      <c r="A209" s="10" t="n">
        <v>208</v>
      </c>
      <c r="B209" s="11" t="n"/>
      <c r="C209" s="10" t="n"/>
      <c r="D209" s="10" t="n"/>
      <c r="E209" s="10" t="n"/>
      <c r="F209" s="10" t="n"/>
      <c r="G209" s="10" t="n"/>
      <c r="H209" s="12" t="n"/>
      <c r="I209" s="13" t="n"/>
      <c r="J209" s="12" t="n"/>
      <c r="K209" s="13" t="n"/>
      <c r="L209" s="12" t="n"/>
      <c r="M209" s="14" t="n"/>
      <c r="N209" s="12" t="n"/>
      <c r="O209" s="12" t="n"/>
      <c r="P209" s="12" t="n"/>
      <c r="Q209" s="12" t="n"/>
      <c r="R209" s="12">
        <f>IF(C209="Settled",ROUND(N209+O209+P209-Q209,2),"")</f>
        <v/>
      </c>
      <c r="S209" s="12">
        <f>IF(OR(C209="Placed",C209="Planned"),ROUND(H209+L209,2),0)</f>
        <v/>
      </c>
      <c r="T209" s="10" t="n"/>
    </row>
    <row r="210">
      <c r="A210" s="5" t="n">
        <v>209</v>
      </c>
      <c r="B210" s="6" t="n"/>
      <c r="C210" s="5" t="n"/>
      <c r="D210" s="5" t="n"/>
      <c r="E210" s="5" t="n"/>
      <c r="F210" s="5" t="n"/>
      <c r="G210" s="5" t="n"/>
      <c r="H210" s="7" t="n"/>
      <c r="I210" s="8" t="n"/>
      <c r="J210" s="7" t="n"/>
      <c r="K210" s="8" t="n"/>
      <c r="L210" s="7" t="n"/>
      <c r="M210" s="9" t="n"/>
      <c r="N210" s="7" t="n"/>
      <c r="O210" s="7" t="n"/>
      <c r="P210" s="7" t="n"/>
      <c r="Q210" s="7" t="n"/>
      <c r="R210" s="7">
        <f>IF(C210="Settled",ROUND(N210+O210+P210-Q210,2),"")</f>
        <v/>
      </c>
      <c r="S210" s="7">
        <f>IF(OR(C210="Placed",C210="Planned"),ROUND(H210+L210,2),0)</f>
        <v/>
      </c>
      <c r="T210" s="5" t="n"/>
    </row>
    <row r="211">
      <c r="A211" s="10" t="n">
        <v>210</v>
      </c>
      <c r="B211" s="11" t="n"/>
      <c r="C211" s="10" t="n"/>
      <c r="D211" s="10" t="n"/>
      <c r="E211" s="10" t="n"/>
      <c r="F211" s="10" t="n"/>
      <c r="G211" s="10" t="n"/>
      <c r="H211" s="12" t="n"/>
      <c r="I211" s="13" t="n"/>
      <c r="J211" s="12" t="n"/>
      <c r="K211" s="13" t="n"/>
      <c r="L211" s="12" t="n"/>
      <c r="M211" s="14" t="n"/>
      <c r="N211" s="12" t="n"/>
      <c r="O211" s="12" t="n"/>
      <c r="P211" s="12" t="n"/>
      <c r="Q211" s="12" t="n"/>
      <c r="R211" s="12">
        <f>IF(C211="Settled",ROUND(N211+O211+P211-Q211,2),"")</f>
        <v/>
      </c>
      <c r="S211" s="12">
        <f>IF(OR(C211="Placed",C211="Planned"),ROUND(H211+L211,2),0)</f>
        <v/>
      </c>
      <c r="T211" s="10" t="n"/>
    </row>
    <row r="212">
      <c r="A212" s="5" t="n">
        <v>211</v>
      </c>
      <c r="B212" s="6" t="n"/>
      <c r="C212" s="5" t="n"/>
      <c r="D212" s="5" t="n"/>
      <c r="E212" s="5" t="n"/>
      <c r="F212" s="5" t="n"/>
      <c r="G212" s="5" t="n"/>
      <c r="H212" s="7" t="n"/>
      <c r="I212" s="8" t="n"/>
      <c r="J212" s="7" t="n"/>
      <c r="K212" s="8" t="n"/>
      <c r="L212" s="7" t="n"/>
      <c r="M212" s="9" t="n"/>
      <c r="N212" s="7" t="n"/>
      <c r="O212" s="7" t="n"/>
      <c r="P212" s="7" t="n"/>
      <c r="Q212" s="7" t="n"/>
      <c r="R212" s="7">
        <f>IF(C212="Settled",ROUND(N212+O212+P212-Q212,2),"")</f>
        <v/>
      </c>
      <c r="S212" s="7">
        <f>IF(OR(C212="Placed",C212="Planned"),ROUND(H212+L212,2),0)</f>
        <v/>
      </c>
      <c r="T212" s="5" t="n"/>
    </row>
    <row r="213">
      <c r="A213" s="10" t="n">
        <v>212</v>
      </c>
      <c r="B213" s="11" t="n"/>
      <c r="C213" s="10" t="n"/>
      <c r="D213" s="10" t="n"/>
      <c r="E213" s="10" t="n"/>
      <c r="F213" s="10" t="n"/>
      <c r="G213" s="10" t="n"/>
      <c r="H213" s="12" t="n"/>
      <c r="I213" s="13" t="n"/>
      <c r="J213" s="12" t="n"/>
      <c r="K213" s="13" t="n"/>
      <c r="L213" s="12" t="n"/>
      <c r="M213" s="14" t="n"/>
      <c r="N213" s="12" t="n"/>
      <c r="O213" s="12" t="n"/>
      <c r="P213" s="12" t="n"/>
      <c r="Q213" s="12" t="n"/>
      <c r="R213" s="12">
        <f>IF(C213="Settled",ROUND(N213+O213+P213-Q213,2),"")</f>
        <v/>
      </c>
      <c r="S213" s="12">
        <f>IF(OR(C213="Placed",C213="Planned"),ROUND(H213+L213,2),0)</f>
        <v/>
      </c>
      <c r="T213" s="10" t="n"/>
    </row>
    <row r="214">
      <c r="A214" s="5" t="n">
        <v>213</v>
      </c>
      <c r="B214" s="6" t="n"/>
      <c r="C214" s="5" t="n"/>
      <c r="D214" s="5" t="n"/>
      <c r="E214" s="5" t="n"/>
      <c r="F214" s="5" t="n"/>
      <c r="G214" s="5" t="n"/>
      <c r="H214" s="7" t="n"/>
      <c r="I214" s="8" t="n"/>
      <c r="J214" s="7" t="n"/>
      <c r="K214" s="8" t="n"/>
      <c r="L214" s="7" t="n"/>
      <c r="M214" s="9" t="n"/>
      <c r="N214" s="7" t="n"/>
      <c r="O214" s="7" t="n"/>
      <c r="P214" s="7" t="n"/>
      <c r="Q214" s="7" t="n"/>
      <c r="R214" s="7">
        <f>IF(C214="Settled",ROUND(N214+O214+P214-Q214,2),"")</f>
        <v/>
      </c>
      <c r="S214" s="7">
        <f>IF(OR(C214="Placed",C214="Planned"),ROUND(H214+L214,2),0)</f>
        <v/>
      </c>
      <c r="T214" s="5" t="n"/>
    </row>
    <row r="215">
      <c r="A215" s="10" t="n">
        <v>214</v>
      </c>
      <c r="B215" s="11" t="n"/>
      <c r="C215" s="10" t="n"/>
      <c r="D215" s="10" t="n"/>
      <c r="E215" s="10" t="n"/>
      <c r="F215" s="10" t="n"/>
      <c r="G215" s="10" t="n"/>
      <c r="H215" s="12" t="n"/>
      <c r="I215" s="13" t="n"/>
      <c r="J215" s="12" t="n"/>
      <c r="K215" s="13" t="n"/>
      <c r="L215" s="12" t="n"/>
      <c r="M215" s="14" t="n"/>
      <c r="N215" s="12" t="n"/>
      <c r="O215" s="12" t="n"/>
      <c r="P215" s="12" t="n"/>
      <c r="Q215" s="12" t="n"/>
      <c r="R215" s="12">
        <f>IF(C215="Settled",ROUND(N215+O215+P215-Q215,2),"")</f>
        <v/>
      </c>
      <c r="S215" s="12">
        <f>IF(OR(C215="Placed",C215="Planned"),ROUND(H215+L215,2),0)</f>
        <v/>
      </c>
      <c r="T215" s="10" t="n"/>
    </row>
    <row r="216">
      <c r="A216" s="5" t="n">
        <v>215</v>
      </c>
      <c r="B216" s="6" t="n"/>
      <c r="C216" s="5" t="n"/>
      <c r="D216" s="5" t="n"/>
      <c r="E216" s="5" t="n"/>
      <c r="F216" s="5" t="n"/>
      <c r="G216" s="5" t="n"/>
      <c r="H216" s="7" t="n"/>
      <c r="I216" s="8" t="n"/>
      <c r="J216" s="7" t="n"/>
      <c r="K216" s="8" t="n"/>
      <c r="L216" s="7" t="n"/>
      <c r="M216" s="9" t="n"/>
      <c r="N216" s="7" t="n"/>
      <c r="O216" s="7" t="n"/>
      <c r="P216" s="7" t="n"/>
      <c r="Q216" s="7" t="n"/>
      <c r="R216" s="7">
        <f>IF(C216="Settled",ROUND(N216+O216+P216-Q216,2),"")</f>
        <v/>
      </c>
      <c r="S216" s="7">
        <f>IF(OR(C216="Placed",C216="Planned"),ROUND(H216+L216,2),0)</f>
        <v/>
      </c>
      <c r="T216" s="5" t="n"/>
    </row>
    <row r="217">
      <c r="A217" s="10" t="n">
        <v>216</v>
      </c>
      <c r="B217" s="11" t="n"/>
      <c r="C217" s="10" t="n"/>
      <c r="D217" s="10" t="n"/>
      <c r="E217" s="10" t="n"/>
      <c r="F217" s="10" t="n"/>
      <c r="G217" s="10" t="n"/>
      <c r="H217" s="12" t="n"/>
      <c r="I217" s="13" t="n"/>
      <c r="J217" s="12" t="n"/>
      <c r="K217" s="13" t="n"/>
      <c r="L217" s="12" t="n"/>
      <c r="M217" s="14" t="n"/>
      <c r="N217" s="12" t="n"/>
      <c r="O217" s="12" t="n"/>
      <c r="P217" s="12" t="n"/>
      <c r="Q217" s="12" t="n"/>
      <c r="R217" s="12">
        <f>IF(C217="Settled",ROUND(N217+O217+P217-Q217,2),"")</f>
        <v/>
      </c>
      <c r="S217" s="12">
        <f>IF(OR(C217="Placed",C217="Planned"),ROUND(H217+L217,2),0)</f>
        <v/>
      </c>
      <c r="T217" s="10" t="n"/>
    </row>
    <row r="218">
      <c r="A218" s="5" t="n">
        <v>217</v>
      </c>
      <c r="B218" s="6" t="n"/>
      <c r="C218" s="5" t="n"/>
      <c r="D218" s="5" t="n"/>
      <c r="E218" s="5" t="n"/>
      <c r="F218" s="5" t="n"/>
      <c r="G218" s="5" t="n"/>
      <c r="H218" s="7" t="n"/>
      <c r="I218" s="8" t="n"/>
      <c r="J218" s="7" t="n"/>
      <c r="K218" s="8" t="n"/>
      <c r="L218" s="7" t="n"/>
      <c r="M218" s="9" t="n"/>
      <c r="N218" s="7" t="n"/>
      <c r="O218" s="7" t="n"/>
      <c r="P218" s="7" t="n"/>
      <c r="Q218" s="7" t="n"/>
      <c r="R218" s="7">
        <f>IF(C218="Settled",ROUND(N218+O218+P218-Q218,2),"")</f>
        <v/>
      </c>
      <c r="S218" s="7">
        <f>IF(OR(C218="Placed",C218="Planned"),ROUND(H218+L218,2),0)</f>
        <v/>
      </c>
      <c r="T218" s="5" t="n"/>
    </row>
    <row r="219">
      <c r="A219" s="10" t="n">
        <v>218</v>
      </c>
      <c r="B219" s="11" t="n"/>
      <c r="C219" s="10" t="n"/>
      <c r="D219" s="10" t="n"/>
      <c r="E219" s="10" t="n"/>
      <c r="F219" s="10" t="n"/>
      <c r="G219" s="10" t="n"/>
      <c r="H219" s="12" t="n"/>
      <c r="I219" s="13" t="n"/>
      <c r="J219" s="12" t="n"/>
      <c r="K219" s="13" t="n"/>
      <c r="L219" s="12" t="n"/>
      <c r="M219" s="14" t="n"/>
      <c r="N219" s="12" t="n"/>
      <c r="O219" s="12" t="n"/>
      <c r="P219" s="12" t="n"/>
      <c r="Q219" s="12" t="n"/>
      <c r="R219" s="12">
        <f>IF(C219="Settled",ROUND(N219+O219+P219-Q219,2),"")</f>
        <v/>
      </c>
      <c r="S219" s="12">
        <f>IF(OR(C219="Placed",C219="Planned"),ROUND(H219+L219,2),0)</f>
        <v/>
      </c>
      <c r="T219" s="10" t="n"/>
    </row>
    <row r="220">
      <c r="A220" s="5" t="n">
        <v>219</v>
      </c>
      <c r="B220" s="6" t="n"/>
      <c r="C220" s="5" t="n"/>
      <c r="D220" s="5" t="n"/>
      <c r="E220" s="5" t="n"/>
      <c r="F220" s="5" t="n"/>
      <c r="G220" s="5" t="n"/>
      <c r="H220" s="7" t="n"/>
      <c r="I220" s="8" t="n"/>
      <c r="J220" s="7" t="n"/>
      <c r="K220" s="8" t="n"/>
      <c r="L220" s="7" t="n"/>
      <c r="M220" s="9" t="n"/>
      <c r="N220" s="7" t="n"/>
      <c r="O220" s="7" t="n"/>
      <c r="P220" s="7" t="n"/>
      <c r="Q220" s="7" t="n"/>
      <c r="R220" s="7">
        <f>IF(C220="Settled",ROUND(N220+O220+P220-Q220,2),"")</f>
        <v/>
      </c>
      <c r="S220" s="7">
        <f>IF(OR(C220="Placed",C220="Planned"),ROUND(H220+L220,2),0)</f>
        <v/>
      </c>
      <c r="T220" s="5" t="n"/>
    </row>
    <row r="221">
      <c r="A221" s="10" t="n">
        <v>220</v>
      </c>
      <c r="B221" s="11" t="n"/>
      <c r="C221" s="10" t="n"/>
      <c r="D221" s="10" t="n"/>
      <c r="E221" s="10" t="n"/>
      <c r="F221" s="10" t="n"/>
      <c r="G221" s="10" t="n"/>
      <c r="H221" s="12" t="n"/>
      <c r="I221" s="13" t="n"/>
      <c r="J221" s="12" t="n"/>
      <c r="K221" s="13" t="n"/>
      <c r="L221" s="12" t="n"/>
      <c r="M221" s="14" t="n"/>
      <c r="N221" s="12" t="n"/>
      <c r="O221" s="12" t="n"/>
      <c r="P221" s="12" t="n"/>
      <c r="Q221" s="12" t="n"/>
      <c r="R221" s="12">
        <f>IF(C221="Settled",ROUND(N221+O221+P221-Q221,2),"")</f>
        <v/>
      </c>
      <c r="S221" s="12">
        <f>IF(OR(C221="Placed",C221="Planned"),ROUND(H221+L221,2),0)</f>
        <v/>
      </c>
      <c r="T221" s="10" t="n"/>
    </row>
    <row r="222">
      <c r="A222" s="5" t="n">
        <v>221</v>
      </c>
      <c r="B222" s="6" t="n"/>
      <c r="C222" s="5" t="n"/>
      <c r="D222" s="5" t="n"/>
      <c r="E222" s="5" t="n"/>
      <c r="F222" s="5" t="n"/>
      <c r="G222" s="5" t="n"/>
      <c r="H222" s="7" t="n"/>
      <c r="I222" s="8" t="n"/>
      <c r="J222" s="7" t="n"/>
      <c r="K222" s="8" t="n"/>
      <c r="L222" s="7" t="n"/>
      <c r="M222" s="9" t="n"/>
      <c r="N222" s="7" t="n"/>
      <c r="O222" s="7" t="n"/>
      <c r="P222" s="7" t="n"/>
      <c r="Q222" s="7" t="n"/>
      <c r="R222" s="7">
        <f>IF(C222="Settled",ROUND(N222+O222+P222-Q222,2),"")</f>
        <v/>
      </c>
      <c r="S222" s="7">
        <f>IF(OR(C222="Placed",C222="Planned"),ROUND(H222+L222,2),0)</f>
        <v/>
      </c>
      <c r="T222" s="5" t="n"/>
    </row>
    <row r="223">
      <c r="A223" s="10" t="n">
        <v>222</v>
      </c>
      <c r="B223" s="11" t="n"/>
      <c r="C223" s="10" t="n"/>
      <c r="D223" s="10" t="n"/>
      <c r="E223" s="10" t="n"/>
      <c r="F223" s="10" t="n"/>
      <c r="G223" s="10" t="n"/>
      <c r="H223" s="12" t="n"/>
      <c r="I223" s="13" t="n"/>
      <c r="J223" s="12" t="n"/>
      <c r="K223" s="13" t="n"/>
      <c r="L223" s="12" t="n"/>
      <c r="M223" s="14" t="n"/>
      <c r="N223" s="12" t="n"/>
      <c r="O223" s="12" t="n"/>
      <c r="P223" s="12" t="n"/>
      <c r="Q223" s="12" t="n"/>
      <c r="R223" s="12">
        <f>IF(C223="Settled",ROUND(N223+O223+P223-Q223,2),"")</f>
        <v/>
      </c>
      <c r="S223" s="12">
        <f>IF(OR(C223="Placed",C223="Planned"),ROUND(H223+L223,2),0)</f>
        <v/>
      </c>
      <c r="T223" s="10" t="n"/>
    </row>
    <row r="224">
      <c r="A224" s="5" t="n">
        <v>223</v>
      </c>
      <c r="B224" s="6" t="n"/>
      <c r="C224" s="5" t="n"/>
      <c r="D224" s="5" t="n"/>
      <c r="E224" s="5" t="n"/>
      <c r="F224" s="5" t="n"/>
      <c r="G224" s="5" t="n"/>
      <c r="H224" s="7" t="n"/>
      <c r="I224" s="8" t="n"/>
      <c r="J224" s="7" t="n"/>
      <c r="K224" s="8" t="n"/>
      <c r="L224" s="7" t="n"/>
      <c r="M224" s="9" t="n"/>
      <c r="N224" s="7" t="n"/>
      <c r="O224" s="7" t="n"/>
      <c r="P224" s="7" t="n"/>
      <c r="Q224" s="7" t="n"/>
      <c r="R224" s="7">
        <f>IF(C224="Settled",ROUND(N224+O224+P224-Q224,2),"")</f>
        <v/>
      </c>
      <c r="S224" s="7">
        <f>IF(OR(C224="Placed",C224="Planned"),ROUND(H224+L224,2),0)</f>
        <v/>
      </c>
      <c r="T224" s="5" t="n"/>
    </row>
    <row r="225">
      <c r="A225" s="10" t="n">
        <v>224</v>
      </c>
      <c r="B225" s="11" t="n"/>
      <c r="C225" s="10" t="n"/>
      <c r="D225" s="10" t="n"/>
      <c r="E225" s="10" t="n"/>
      <c r="F225" s="10" t="n"/>
      <c r="G225" s="10" t="n"/>
      <c r="H225" s="12" t="n"/>
      <c r="I225" s="13" t="n"/>
      <c r="J225" s="12" t="n"/>
      <c r="K225" s="13" t="n"/>
      <c r="L225" s="12" t="n"/>
      <c r="M225" s="14" t="n"/>
      <c r="N225" s="12" t="n"/>
      <c r="O225" s="12" t="n"/>
      <c r="P225" s="12" t="n"/>
      <c r="Q225" s="12" t="n"/>
      <c r="R225" s="12">
        <f>IF(C225="Settled",ROUND(N225+O225+P225-Q225,2),"")</f>
        <v/>
      </c>
      <c r="S225" s="12">
        <f>IF(OR(C225="Placed",C225="Planned"),ROUND(H225+L225,2),0)</f>
        <v/>
      </c>
      <c r="T225" s="10" t="n"/>
    </row>
    <row r="226">
      <c r="A226" s="5" t="n">
        <v>225</v>
      </c>
      <c r="B226" s="6" t="n"/>
      <c r="C226" s="5" t="n"/>
      <c r="D226" s="5" t="n"/>
      <c r="E226" s="5" t="n"/>
      <c r="F226" s="5" t="n"/>
      <c r="G226" s="5" t="n"/>
      <c r="H226" s="7" t="n"/>
      <c r="I226" s="8" t="n"/>
      <c r="J226" s="7" t="n"/>
      <c r="K226" s="8" t="n"/>
      <c r="L226" s="7" t="n"/>
      <c r="M226" s="9" t="n"/>
      <c r="N226" s="7" t="n"/>
      <c r="O226" s="7" t="n"/>
      <c r="P226" s="7" t="n"/>
      <c r="Q226" s="7" t="n"/>
      <c r="R226" s="7">
        <f>IF(C226="Settled",ROUND(N226+O226+P226-Q226,2),"")</f>
        <v/>
      </c>
      <c r="S226" s="7">
        <f>IF(OR(C226="Placed",C226="Planned"),ROUND(H226+L226,2),0)</f>
        <v/>
      </c>
      <c r="T226" s="5" t="n"/>
    </row>
    <row r="227">
      <c r="A227" s="10" t="n">
        <v>226</v>
      </c>
      <c r="B227" s="11" t="n"/>
      <c r="C227" s="10" t="n"/>
      <c r="D227" s="10" t="n"/>
      <c r="E227" s="10" t="n"/>
      <c r="F227" s="10" t="n"/>
      <c r="G227" s="10" t="n"/>
      <c r="H227" s="12" t="n"/>
      <c r="I227" s="13" t="n"/>
      <c r="J227" s="12" t="n"/>
      <c r="K227" s="13" t="n"/>
      <c r="L227" s="12" t="n"/>
      <c r="M227" s="14" t="n"/>
      <c r="N227" s="12" t="n"/>
      <c r="O227" s="12" t="n"/>
      <c r="P227" s="12" t="n"/>
      <c r="Q227" s="12" t="n"/>
      <c r="R227" s="12">
        <f>IF(C227="Settled",ROUND(N227+O227+P227-Q227,2),"")</f>
        <v/>
      </c>
      <c r="S227" s="12">
        <f>IF(OR(C227="Placed",C227="Planned"),ROUND(H227+L227,2),0)</f>
        <v/>
      </c>
      <c r="T227" s="10" t="n"/>
    </row>
    <row r="228">
      <c r="A228" s="5" t="n">
        <v>227</v>
      </c>
      <c r="B228" s="6" t="n"/>
      <c r="C228" s="5" t="n"/>
      <c r="D228" s="5" t="n"/>
      <c r="E228" s="5" t="n"/>
      <c r="F228" s="5" t="n"/>
      <c r="G228" s="5" t="n"/>
      <c r="H228" s="7" t="n"/>
      <c r="I228" s="8" t="n"/>
      <c r="J228" s="7" t="n"/>
      <c r="K228" s="8" t="n"/>
      <c r="L228" s="7" t="n"/>
      <c r="M228" s="9" t="n"/>
      <c r="N228" s="7" t="n"/>
      <c r="O228" s="7" t="n"/>
      <c r="P228" s="7" t="n"/>
      <c r="Q228" s="7" t="n"/>
      <c r="R228" s="7">
        <f>IF(C228="Settled",ROUND(N228+O228+P228-Q228,2),"")</f>
        <v/>
      </c>
      <c r="S228" s="7">
        <f>IF(OR(C228="Placed",C228="Planned"),ROUND(H228+L228,2),0)</f>
        <v/>
      </c>
      <c r="T228" s="5" t="n"/>
    </row>
    <row r="229">
      <c r="A229" s="10" t="n">
        <v>228</v>
      </c>
      <c r="B229" s="11" t="n"/>
      <c r="C229" s="10" t="n"/>
      <c r="D229" s="10" t="n"/>
      <c r="E229" s="10" t="n"/>
      <c r="F229" s="10" t="n"/>
      <c r="G229" s="10" t="n"/>
      <c r="H229" s="12" t="n"/>
      <c r="I229" s="13" t="n"/>
      <c r="J229" s="12" t="n"/>
      <c r="K229" s="13" t="n"/>
      <c r="L229" s="12" t="n"/>
      <c r="M229" s="14" t="n"/>
      <c r="N229" s="12" t="n"/>
      <c r="O229" s="12" t="n"/>
      <c r="P229" s="12" t="n"/>
      <c r="Q229" s="12" t="n"/>
      <c r="R229" s="12">
        <f>IF(C229="Settled",ROUND(N229+O229+P229-Q229,2),"")</f>
        <v/>
      </c>
      <c r="S229" s="12">
        <f>IF(OR(C229="Placed",C229="Planned"),ROUND(H229+L229,2),0)</f>
        <v/>
      </c>
      <c r="T229" s="10" t="n"/>
    </row>
    <row r="230">
      <c r="A230" s="5" t="n">
        <v>229</v>
      </c>
      <c r="B230" s="6" t="n"/>
      <c r="C230" s="5" t="n"/>
      <c r="D230" s="5" t="n"/>
      <c r="E230" s="5" t="n"/>
      <c r="F230" s="5" t="n"/>
      <c r="G230" s="5" t="n"/>
      <c r="H230" s="7" t="n"/>
      <c r="I230" s="8" t="n"/>
      <c r="J230" s="7" t="n"/>
      <c r="K230" s="8" t="n"/>
      <c r="L230" s="7" t="n"/>
      <c r="M230" s="9" t="n"/>
      <c r="N230" s="7" t="n"/>
      <c r="O230" s="7" t="n"/>
      <c r="P230" s="7" t="n"/>
      <c r="Q230" s="7" t="n"/>
      <c r="R230" s="7">
        <f>IF(C230="Settled",ROUND(N230+O230+P230-Q230,2),"")</f>
        <v/>
      </c>
      <c r="S230" s="7">
        <f>IF(OR(C230="Placed",C230="Planned"),ROUND(H230+L230,2),0)</f>
        <v/>
      </c>
      <c r="T230" s="5" t="n"/>
    </row>
    <row r="231">
      <c r="A231" s="10" t="n">
        <v>230</v>
      </c>
      <c r="B231" s="11" t="n"/>
      <c r="C231" s="10" t="n"/>
      <c r="D231" s="10" t="n"/>
      <c r="E231" s="10" t="n"/>
      <c r="F231" s="10" t="n"/>
      <c r="G231" s="10" t="n"/>
      <c r="H231" s="12" t="n"/>
      <c r="I231" s="13" t="n"/>
      <c r="J231" s="12" t="n"/>
      <c r="K231" s="13" t="n"/>
      <c r="L231" s="12" t="n"/>
      <c r="M231" s="14" t="n"/>
      <c r="N231" s="12" t="n"/>
      <c r="O231" s="12" t="n"/>
      <c r="P231" s="12" t="n"/>
      <c r="Q231" s="12" t="n"/>
      <c r="R231" s="12">
        <f>IF(C231="Settled",ROUND(N231+O231+P231-Q231,2),"")</f>
        <v/>
      </c>
      <c r="S231" s="12">
        <f>IF(OR(C231="Placed",C231="Planned"),ROUND(H231+L231,2),0)</f>
        <v/>
      </c>
      <c r="T231" s="10" t="n"/>
    </row>
    <row r="232">
      <c r="A232" s="5" t="n">
        <v>231</v>
      </c>
      <c r="B232" s="6" t="n"/>
      <c r="C232" s="5" t="n"/>
      <c r="D232" s="5" t="n"/>
      <c r="E232" s="5" t="n"/>
      <c r="F232" s="5" t="n"/>
      <c r="G232" s="5" t="n"/>
      <c r="H232" s="7" t="n"/>
      <c r="I232" s="8" t="n"/>
      <c r="J232" s="7" t="n"/>
      <c r="K232" s="8" t="n"/>
      <c r="L232" s="7" t="n"/>
      <c r="M232" s="9" t="n"/>
      <c r="N232" s="7" t="n"/>
      <c r="O232" s="7" t="n"/>
      <c r="P232" s="7" t="n"/>
      <c r="Q232" s="7" t="n"/>
      <c r="R232" s="7">
        <f>IF(C232="Settled",ROUND(N232+O232+P232-Q232,2),"")</f>
        <v/>
      </c>
      <c r="S232" s="7">
        <f>IF(OR(C232="Placed",C232="Planned"),ROUND(H232+L232,2),0)</f>
        <v/>
      </c>
      <c r="T232" s="5" t="n"/>
    </row>
    <row r="233">
      <c r="A233" s="10" t="n">
        <v>232</v>
      </c>
      <c r="B233" s="11" t="n"/>
      <c r="C233" s="10" t="n"/>
      <c r="D233" s="10" t="n"/>
      <c r="E233" s="10" t="n"/>
      <c r="F233" s="10" t="n"/>
      <c r="G233" s="10" t="n"/>
      <c r="H233" s="12" t="n"/>
      <c r="I233" s="13" t="n"/>
      <c r="J233" s="12" t="n"/>
      <c r="K233" s="13" t="n"/>
      <c r="L233" s="12" t="n"/>
      <c r="M233" s="14" t="n"/>
      <c r="N233" s="12" t="n"/>
      <c r="O233" s="12" t="n"/>
      <c r="P233" s="12" t="n"/>
      <c r="Q233" s="12" t="n"/>
      <c r="R233" s="12">
        <f>IF(C233="Settled",ROUND(N233+O233+P233-Q233,2),"")</f>
        <v/>
      </c>
      <c r="S233" s="12">
        <f>IF(OR(C233="Placed",C233="Planned"),ROUND(H233+L233,2),0)</f>
        <v/>
      </c>
      <c r="T233" s="10" t="n"/>
    </row>
    <row r="234">
      <c r="A234" s="5" t="n">
        <v>233</v>
      </c>
      <c r="B234" s="6" t="n"/>
      <c r="C234" s="5" t="n"/>
      <c r="D234" s="5" t="n"/>
      <c r="E234" s="5" t="n"/>
      <c r="F234" s="5" t="n"/>
      <c r="G234" s="5" t="n"/>
      <c r="H234" s="7" t="n"/>
      <c r="I234" s="8" t="n"/>
      <c r="J234" s="7" t="n"/>
      <c r="K234" s="8" t="n"/>
      <c r="L234" s="7" t="n"/>
      <c r="M234" s="9" t="n"/>
      <c r="N234" s="7" t="n"/>
      <c r="O234" s="7" t="n"/>
      <c r="P234" s="7" t="n"/>
      <c r="Q234" s="7" t="n"/>
      <c r="R234" s="7">
        <f>IF(C234="Settled",ROUND(N234+O234+P234-Q234,2),"")</f>
        <v/>
      </c>
      <c r="S234" s="7">
        <f>IF(OR(C234="Placed",C234="Planned"),ROUND(H234+L234,2),0)</f>
        <v/>
      </c>
      <c r="T234" s="5" t="n"/>
    </row>
    <row r="235">
      <c r="A235" s="10" t="n">
        <v>234</v>
      </c>
      <c r="B235" s="11" t="n"/>
      <c r="C235" s="10" t="n"/>
      <c r="D235" s="10" t="n"/>
      <c r="E235" s="10" t="n"/>
      <c r="F235" s="10" t="n"/>
      <c r="G235" s="10" t="n"/>
      <c r="H235" s="12" t="n"/>
      <c r="I235" s="13" t="n"/>
      <c r="J235" s="12" t="n"/>
      <c r="K235" s="13" t="n"/>
      <c r="L235" s="12" t="n"/>
      <c r="M235" s="14" t="n"/>
      <c r="N235" s="12" t="n"/>
      <c r="O235" s="12" t="n"/>
      <c r="P235" s="12" t="n"/>
      <c r="Q235" s="12" t="n"/>
      <c r="R235" s="12">
        <f>IF(C235="Settled",ROUND(N235+O235+P235-Q235,2),"")</f>
        <v/>
      </c>
      <c r="S235" s="12">
        <f>IF(OR(C235="Placed",C235="Planned"),ROUND(H235+L235,2),0)</f>
        <v/>
      </c>
      <c r="T235" s="10" t="n"/>
    </row>
    <row r="236">
      <c r="A236" s="5" t="n">
        <v>235</v>
      </c>
      <c r="B236" s="6" t="n"/>
      <c r="C236" s="5" t="n"/>
      <c r="D236" s="5" t="n"/>
      <c r="E236" s="5" t="n"/>
      <c r="F236" s="5" t="n"/>
      <c r="G236" s="5" t="n"/>
      <c r="H236" s="7" t="n"/>
      <c r="I236" s="8" t="n"/>
      <c r="J236" s="7" t="n"/>
      <c r="K236" s="8" t="n"/>
      <c r="L236" s="7" t="n"/>
      <c r="M236" s="9" t="n"/>
      <c r="N236" s="7" t="n"/>
      <c r="O236" s="7" t="n"/>
      <c r="P236" s="7" t="n"/>
      <c r="Q236" s="7" t="n"/>
      <c r="R236" s="7">
        <f>IF(C236="Settled",ROUND(N236+O236+P236-Q236,2),"")</f>
        <v/>
      </c>
      <c r="S236" s="7">
        <f>IF(OR(C236="Placed",C236="Planned"),ROUND(H236+L236,2),0)</f>
        <v/>
      </c>
      <c r="T236" s="5" t="n"/>
    </row>
    <row r="237">
      <c r="A237" s="10" t="n">
        <v>236</v>
      </c>
      <c r="B237" s="11" t="n"/>
      <c r="C237" s="10" t="n"/>
      <c r="D237" s="10" t="n"/>
      <c r="E237" s="10" t="n"/>
      <c r="F237" s="10" t="n"/>
      <c r="G237" s="10" t="n"/>
      <c r="H237" s="12" t="n"/>
      <c r="I237" s="13" t="n"/>
      <c r="J237" s="12" t="n"/>
      <c r="K237" s="13" t="n"/>
      <c r="L237" s="12" t="n"/>
      <c r="M237" s="14" t="n"/>
      <c r="N237" s="12" t="n"/>
      <c r="O237" s="12" t="n"/>
      <c r="P237" s="12" t="n"/>
      <c r="Q237" s="12" t="n"/>
      <c r="R237" s="12">
        <f>IF(C237="Settled",ROUND(N237+O237+P237-Q237,2),"")</f>
        <v/>
      </c>
      <c r="S237" s="12">
        <f>IF(OR(C237="Placed",C237="Planned"),ROUND(H237+L237,2),0)</f>
        <v/>
      </c>
      <c r="T237" s="10" t="n"/>
    </row>
    <row r="238">
      <c r="A238" s="5" t="n">
        <v>237</v>
      </c>
      <c r="B238" s="6" t="n"/>
      <c r="C238" s="5" t="n"/>
      <c r="D238" s="5" t="n"/>
      <c r="E238" s="5" t="n"/>
      <c r="F238" s="5" t="n"/>
      <c r="G238" s="5" t="n"/>
      <c r="H238" s="7" t="n"/>
      <c r="I238" s="8" t="n"/>
      <c r="J238" s="7" t="n"/>
      <c r="K238" s="8" t="n"/>
      <c r="L238" s="7" t="n"/>
      <c r="M238" s="9" t="n"/>
      <c r="N238" s="7" t="n"/>
      <c r="O238" s="7" t="n"/>
      <c r="P238" s="7" t="n"/>
      <c r="Q238" s="7" t="n"/>
      <c r="R238" s="7">
        <f>IF(C238="Settled",ROUND(N238+O238+P238-Q238,2),"")</f>
        <v/>
      </c>
      <c r="S238" s="7">
        <f>IF(OR(C238="Placed",C238="Planned"),ROUND(H238+L238,2),0)</f>
        <v/>
      </c>
      <c r="T238" s="5" t="n"/>
    </row>
    <row r="239">
      <c r="A239" s="10" t="n">
        <v>238</v>
      </c>
      <c r="B239" s="11" t="n"/>
      <c r="C239" s="10" t="n"/>
      <c r="D239" s="10" t="n"/>
      <c r="E239" s="10" t="n"/>
      <c r="F239" s="10" t="n"/>
      <c r="G239" s="10" t="n"/>
      <c r="H239" s="12" t="n"/>
      <c r="I239" s="13" t="n"/>
      <c r="J239" s="12" t="n"/>
      <c r="K239" s="13" t="n"/>
      <c r="L239" s="12" t="n"/>
      <c r="M239" s="14" t="n"/>
      <c r="N239" s="12" t="n"/>
      <c r="O239" s="12" t="n"/>
      <c r="P239" s="12" t="n"/>
      <c r="Q239" s="12" t="n"/>
      <c r="R239" s="12">
        <f>IF(C239="Settled",ROUND(N239+O239+P239-Q239,2),"")</f>
        <v/>
      </c>
      <c r="S239" s="12">
        <f>IF(OR(C239="Placed",C239="Planned"),ROUND(H239+L239,2),0)</f>
        <v/>
      </c>
      <c r="T239" s="10" t="n"/>
    </row>
    <row r="240">
      <c r="A240" s="5" t="n">
        <v>239</v>
      </c>
      <c r="B240" s="6" t="n"/>
      <c r="C240" s="5" t="n"/>
      <c r="D240" s="5" t="n"/>
      <c r="E240" s="5" t="n"/>
      <c r="F240" s="5" t="n"/>
      <c r="G240" s="5" t="n"/>
      <c r="H240" s="7" t="n"/>
      <c r="I240" s="8" t="n"/>
      <c r="J240" s="7" t="n"/>
      <c r="K240" s="8" t="n"/>
      <c r="L240" s="7" t="n"/>
      <c r="M240" s="9" t="n"/>
      <c r="N240" s="7" t="n"/>
      <c r="O240" s="7" t="n"/>
      <c r="P240" s="7" t="n"/>
      <c r="Q240" s="7" t="n"/>
      <c r="R240" s="7">
        <f>IF(C240="Settled",ROUND(N240+O240+P240-Q240,2),"")</f>
        <v/>
      </c>
      <c r="S240" s="7">
        <f>IF(OR(C240="Placed",C240="Planned"),ROUND(H240+L240,2),0)</f>
        <v/>
      </c>
      <c r="T240" s="5" t="n"/>
    </row>
    <row r="241">
      <c r="A241" s="10" t="n">
        <v>240</v>
      </c>
      <c r="B241" s="11" t="n"/>
      <c r="C241" s="10" t="n"/>
      <c r="D241" s="10" t="n"/>
      <c r="E241" s="10" t="n"/>
      <c r="F241" s="10" t="n"/>
      <c r="G241" s="10" t="n"/>
      <c r="H241" s="12" t="n"/>
      <c r="I241" s="13" t="n"/>
      <c r="J241" s="12" t="n"/>
      <c r="K241" s="13" t="n"/>
      <c r="L241" s="12" t="n"/>
      <c r="M241" s="14" t="n"/>
      <c r="N241" s="12" t="n"/>
      <c r="O241" s="12" t="n"/>
      <c r="P241" s="12" t="n"/>
      <c r="Q241" s="12" t="n"/>
      <c r="R241" s="12">
        <f>IF(C241="Settled",ROUND(N241+O241+P241-Q241,2),"")</f>
        <v/>
      </c>
      <c r="S241" s="12">
        <f>IF(OR(C241="Placed",C241="Planned"),ROUND(H241+L241,2),0)</f>
        <v/>
      </c>
      <c r="T241" s="10" t="n"/>
    </row>
    <row r="242">
      <c r="A242" s="5" t="n">
        <v>241</v>
      </c>
      <c r="B242" s="6" t="n"/>
      <c r="C242" s="5" t="n"/>
      <c r="D242" s="5" t="n"/>
      <c r="E242" s="5" t="n"/>
      <c r="F242" s="5" t="n"/>
      <c r="G242" s="5" t="n"/>
      <c r="H242" s="7" t="n"/>
      <c r="I242" s="8" t="n"/>
      <c r="J242" s="7" t="n"/>
      <c r="K242" s="8" t="n"/>
      <c r="L242" s="7" t="n"/>
      <c r="M242" s="9" t="n"/>
      <c r="N242" s="7" t="n"/>
      <c r="O242" s="7" t="n"/>
      <c r="P242" s="7" t="n"/>
      <c r="Q242" s="7" t="n"/>
      <c r="R242" s="7">
        <f>IF(C242="Settled",ROUND(N242+O242+P242-Q242,2),"")</f>
        <v/>
      </c>
      <c r="S242" s="7">
        <f>IF(OR(C242="Placed",C242="Planned"),ROUND(H242+L242,2),0)</f>
        <v/>
      </c>
      <c r="T242" s="5" t="n"/>
    </row>
    <row r="243">
      <c r="A243" s="10" t="n">
        <v>242</v>
      </c>
      <c r="B243" s="11" t="n"/>
      <c r="C243" s="10" t="n"/>
      <c r="D243" s="10" t="n"/>
      <c r="E243" s="10" t="n"/>
      <c r="F243" s="10" t="n"/>
      <c r="G243" s="10" t="n"/>
      <c r="H243" s="12" t="n"/>
      <c r="I243" s="13" t="n"/>
      <c r="J243" s="12" t="n"/>
      <c r="K243" s="13" t="n"/>
      <c r="L243" s="12" t="n"/>
      <c r="M243" s="14" t="n"/>
      <c r="N243" s="12" t="n"/>
      <c r="O243" s="12" t="n"/>
      <c r="P243" s="12" t="n"/>
      <c r="Q243" s="12" t="n"/>
      <c r="R243" s="12">
        <f>IF(C243="Settled",ROUND(N243+O243+P243-Q243,2),"")</f>
        <v/>
      </c>
      <c r="S243" s="12">
        <f>IF(OR(C243="Placed",C243="Planned"),ROUND(H243+L243,2),0)</f>
        <v/>
      </c>
      <c r="T243" s="10" t="n"/>
    </row>
    <row r="244">
      <c r="A244" s="5" t="n">
        <v>243</v>
      </c>
      <c r="B244" s="6" t="n"/>
      <c r="C244" s="5" t="n"/>
      <c r="D244" s="5" t="n"/>
      <c r="E244" s="5" t="n"/>
      <c r="F244" s="5" t="n"/>
      <c r="G244" s="5" t="n"/>
      <c r="H244" s="7" t="n"/>
      <c r="I244" s="8" t="n"/>
      <c r="J244" s="7" t="n"/>
      <c r="K244" s="8" t="n"/>
      <c r="L244" s="7" t="n"/>
      <c r="M244" s="9" t="n"/>
      <c r="N244" s="7" t="n"/>
      <c r="O244" s="7" t="n"/>
      <c r="P244" s="7" t="n"/>
      <c r="Q244" s="7" t="n"/>
      <c r="R244" s="7">
        <f>IF(C244="Settled",ROUND(N244+O244+P244-Q244,2),"")</f>
        <v/>
      </c>
      <c r="S244" s="7">
        <f>IF(OR(C244="Placed",C244="Planned"),ROUND(H244+L244,2),0)</f>
        <v/>
      </c>
      <c r="T244" s="5" t="n"/>
    </row>
    <row r="245">
      <c r="A245" s="10" t="n">
        <v>244</v>
      </c>
      <c r="B245" s="11" t="n"/>
      <c r="C245" s="10" t="n"/>
      <c r="D245" s="10" t="n"/>
      <c r="E245" s="10" t="n"/>
      <c r="F245" s="10" t="n"/>
      <c r="G245" s="10" t="n"/>
      <c r="H245" s="12" t="n"/>
      <c r="I245" s="13" t="n"/>
      <c r="J245" s="12" t="n"/>
      <c r="K245" s="13" t="n"/>
      <c r="L245" s="12" t="n"/>
      <c r="M245" s="14" t="n"/>
      <c r="N245" s="12" t="n"/>
      <c r="O245" s="12" t="n"/>
      <c r="P245" s="12" t="n"/>
      <c r="Q245" s="12" t="n"/>
      <c r="R245" s="12">
        <f>IF(C245="Settled",ROUND(N245+O245+P245-Q245,2),"")</f>
        <v/>
      </c>
      <c r="S245" s="12">
        <f>IF(OR(C245="Placed",C245="Planned"),ROUND(H245+L245,2),0)</f>
        <v/>
      </c>
      <c r="T245" s="10" t="n"/>
    </row>
    <row r="246">
      <c r="A246" s="5" t="n">
        <v>245</v>
      </c>
      <c r="B246" s="6" t="n"/>
      <c r="C246" s="5" t="n"/>
      <c r="D246" s="5" t="n"/>
      <c r="E246" s="5" t="n"/>
      <c r="F246" s="5" t="n"/>
      <c r="G246" s="5" t="n"/>
      <c r="H246" s="7" t="n"/>
      <c r="I246" s="8" t="n"/>
      <c r="J246" s="7" t="n"/>
      <c r="K246" s="8" t="n"/>
      <c r="L246" s="7" t="n"/>
      <c r="M246" s="9" t="n"/>
      <c r="N246" s="7" t="n"/>
      <c r="O246" s="7" t="n"/>
      <c r="P246" s="7" t="n"/>
      <c r="Q246" s="7" t="n"/>
      <c r="R246" s="7">
        <f>IF(C246="Settled",ROUND(N246+O246+P246-Q246,2),"")</f>
        <v/>
      </c>
      <c r="S246" s="7">
        <f>IF(OR(C246="Placed",C246="Planned"),ROUND(H246+L246,2),0)</f>
        <v/>
      </c>
      <c r="T246" s="5" t="n"/>
    </row>
    <row r="247">
      <c r="A247" s="10" t="n">
        <v>246</v>
      </c>
      <c r="B247" s="11" t="n"/>
      <c r="C247" s="10" t="n"/>
      <c r="D247" s="10" t="n"/>
      <c r="E247" s="10" t="n"/>
      <c r="F247" s="10" t="n"/>
      <c r="G247" s="10" t="n"/>
      <c r="H247" s="12" t="n"/>
      <c r="I247" s="13" t="n"/>
      <c r="J247" s="12" t="n"/>
      <c r="K247" s="13" t="n"/>
      <c r="L247" s="12" t="n"/>
      <c r="M247" s="14" t="n"/>
      <c r="N247" s="12" t="n"/>
      <c r="O247" s="12" t="n"/>
      <c r="P247" s="12" t="n"/>
      <c r="Q247" s="12" t="n"/>
      <c r="R247" s="12">
        <f>IF(C247="Settled",ROUND(N247+O247+P247-Q247,2),"")</f>
        <v/>
      </c>
      <c r="S247" s="12">
        <f>IF(OR(C247="Placed",C247="Planned"),ROUND(H247+L247,2),0)</f>
        <v/>
      </c>
      <c r="T247" s="10" t="n"/>
    </row>
    <row r="248">
      <c r="A248" s="5" t="n">
        <v>247</v>
      </c>
      <c r="B248" s="6" t="n"/>
      <c r="C248" s="5" t="n"/>
      <c r="D248" s="5" t="n"/>
      <c r="E248" s="5" t="n"/>
      <c r="F248" s="5" t="n"/>
      <c r="G248" s="5" t="n"/>
      <c r="H248" s="7" t="n"/>
      <c r="I248" s="8" t="n"/>
      <c r="J248" s="7" t="n"/>
      <c r="K248" s="8" t="n"/>
      <c r="L248" s="7" t="n"/>
      <c r="M248" s="9" t="n"/>
      <c r="N248" s="7" t="n"/>
      <c r="O248" s="7" t="n"/>
      <c r="P248" s="7" t="n"/>
      <c r="Q248" s="7" t="n"/>
      <c r="R248" s="7">
        <f>IF(C248="Settled",ROUND(N248+O248+P248-Q248,2),"")</f>
        <v/>
      </c>
      <c r="S248" s="7">
        <f>IF(OR(C248="Placed",C248="Planned"),ROUND(H248+L248,2),0)</f>
        <v/>
      </c>
      <c r="T248" s="5" t="n"/>
    </row>
    <row r="249">
      <c r="A249" s="10" t="n">
        <v>248</v>
      </c>
      <c r="B249" s="11" t="n"/>
      <c r="C249" s="10" t="n"/>
      <c r="D249" s="10" t="n"/>
      <c r="E249" s="10" t="n"/>
      <c r="F249" s="10" t="n"/>
      <c r="G249" s="10" t="n"/>
      <c r="H249" s="12" t="n"/>
      <c r="I249" s="13" t="n"/>
      <c r="J249" s="12" t="n"/>
      <c r="K249" s="13" t="n"/>
      <c r="L249" s="12" t="n"/>
      <c r="M249" s="14" t="n"/>
      <c r="N249" s="12" t="n"/>
      <c r="O249" s="12" t="n"/>
      <c r="P249" s="12" t="n"/>
      <c r="Q249" s="12" t="n"/>
      <c r="R249" s="12">
        <f>IF(C249="Settled",ROUND(N249+O249+P249-Q249,2),"")</f>
        <v/>
      </c>
      <c r="S249" s="12">
        <f>IF(OR(C249="Placed",C249="Planned"),ROUND(H249+L249,2),0)</f>
        <v/>
      </c>
      <c r="T249" s="10" t="n"/>
    </row>
    <row r="250">
      <c r="A250" s="5" t="n">
        <v>249</v>
      </c>
      <c r="B250" s="6" t="n"/>
      <c r="C250" s="5" t="n"/>
      <c r="D250" s="5" t="n"/>
      <c r="E250" s="5" t="n"/>
      <c r="F250" s="5" t="n"/>
      <c r="G250" s="5" t="n"/>
      <c r="H250" s="7" t="n"/>
      <c r="I250" s="8" t="n"/>
      <c r="J250" s="7" t="n"/>
      <c r="K250" s="8" t="n"/>
      <c r="L250" s="7" t="n"/>
      <c r="M250" s="9" t="n"/>
      <c r="N250" s="7" t="n"/>
      <c r="O250" s="7" t="n"/>
      <c r="P250" s="7" t="n"/>
      <c r="Q250" s="7" t="n"/>
      <c r="R250" s="7">
        <f>IF(C250="Settled",ROUND(N250+O250+P250-Q250,2),"")</f>
        <v/>
      </c>
      <c r="S250" s="7">
        <f>IF(OR(C250="Placed",C250="Planned"),ROUND(H250+L250,2),0)</f>
        <v/>
      </c>
      <c r="T250" s="5" t="n"/>
    </row>
    <row r="251">
      <c r="A251" s="10" t="n">
        <v>250</v>
      </c>
      <c r="B251" s="11" t="n"/>
      <c r="C251" s="10" t="n"/>
      <c r="D251" s="10" t="n"/>
      <c r="E251" s="10" t="n"/>
      <c r="F251" s="10" t="n"/>
      <c r="G251" s="10" t="n"/>
      <c r="H251" s="12" t="n"/>
      <c r="I251" s="13" t="n"/>
      <c r="J251" s="12" t="n"/>
      <c r="K251" s="13" t="n"/>
      <c r="L251" s="12" t="n"/>
      <c r="M251" s="14" t="n"/>
      <c r="N251" s="12" t="n"/>
      <c r="O251" s="12" t="n"/>
      <c r="P251" s="12" t="n"/>
      <c r="Q251" s="12" t="n"/>
      <c r="R251" s="12">
        <f>IF(C251="Settled",ROUND(N251+O251+P251-Q251,2),"")</f>
        <v/>
      </c>
      <c r="S251" s="12">
        <f>IF(OR(C251="Placed",C251="Planned"),ROUND(H251+L251,2),0)</f>
        <v/>
      </c>
      <c r="T251" s="10" t="n"/>
    </row>
    <row r="252">
      <c r="A252" s="5" t="n">
        <v>251</v>
      </c>
      <c r="B252" s="6" t="n"/>
      <c r="C252" s="5" t="n"/>
      <c r="D252" s="5" t="n"/>
      <c r="E252" s="5" t="n"/>
      <c r="F252" s="5" t="n"/>
      <c r="G252" s="5" t="n"/>
      <c r="H252" s="7" t="n"/>
      <c r="I252" s="8" t="n"/>
      <c r="J252" s="7" t="n"/>
      <c r="K252" s="8" t="n"/>
      <c r="L252" s="7" t="n"/>
      <c r="M252" s="9" t="n"/>
      <c r="N252" s="7" t="n"/>
      <c r="O252" s="7" t="n"/>
      <c r="P252" s="7" t="n"/>
      <c r="Q252" s="7" t="n"/>
      <c r="R252" s="7">
        <f>IF(C252="Settled",ROUND(N252+O252+P252-Q252,2),"")</f>
        <v/>
      </c>
      <c r="S252" s="7">
        <f>IF(OR(C252="Placed",C252="Planned"),ROUND(H252+L252,2),0)</f>
        <v/>
      </c>
      <c r="T252" s="5" t="n"/>
    </row>
    <row r="253">
      <c r="A253" s="10" t="n">
        <v>252</v>
      </c>
      <c r="B253" s="11" t="n"/>
      <c r="C253" s="10" t="n"/>
      <c r="D253" s="10" t="n"/>
      <c r="E253" s="10" t="n"/>
      <c r="F253" s="10" t="n"/>
      <c r="G253" s="10" t="n"/>
      <c r="H253" s="12" t="n"/>
      <c r="I253" s="13" t="n"/>
      <c r="J253" s="12" t="n"/>
      <c r="K253" s="13" t="n"/>
      <c r="L253" s="12" t="n"/>
      <c r="M253" s="14" t="n"/>
      <c r="N253" s="12" t="n"/>
      <c r="O253" s="12" t="n"/>
      <c r="P253" s="12" t="n"/>
      <c r="Q253" s="12" t="n"/>
      <c r="R253" s="12">
        <f>IF(C253="Settled",ROUND(N253+O253+P253-Q253,2),"")</f>
        <v/>
      </c>
      <c r="S253" s="12">
        <f>IF(OR(C253="Placed",C253="Planned"),ROUND(H253+L253,2),0)</f>
        <v/>
      </c>
      <c r="T253" s="10" t="n"/>
    </row>
    <row r="254">
      <c r="A254" s="5" t="n">
        <v>253</v>
      </c>
      <c r="B254" s="6" t="n"/>
      <c r="C254" s="5" t="n"/>
      <c r="D254" s="5" t="n"/>
      <c r="E254" s="5" t="n"/>
      <c r="F254" s="5" t="n"/>
      <c r="G254" s="5" t="n"/>
      <c r="H254" s="7" t="n"/>
      <c r="I254" s="8" t="n"/>
      <c r="J254" s="7" t="n"/>
      <c r="K254" s="8" t="n"/>
      <c r="L254" s="7" t="n"/>
      <c r="M254" s="9" t="n"/>
      <c r="N254" s="7" t="n"/>
      <c r="O254" s="7" t="n"/>
      <c r="P254" s="7" t="n"/>
      <c r="Q254" s="7" t="n"/>
      <c r="R254" s="7">
        <f>IF(C254="Settled",ROUND(N254+O254+P254-Q254,2),"")</f>
        <v/>
      </c>
      <c r="S254" s="7">
        <f>IF(OR(C254="Placed",C254="Planned"),ROUND(H254+L254,2),0)</f>
        <v/>
      </c>
      <c r="T254" s="5" t="n"/>
    </row>
    <row r="255">
      <c r="A255" s="10" t="n">
        <v>254</v>
      </c>
      <c r="B255" s="11" t="n"/>
      <c r="C255" s="10" t="n"/>
      <c r="D255" s="10" t="n"/>
      <c r="E255" s="10" t="n"/>
      <c r="F255" s="10" t="n"/>
      <c r="G255" s="10" t="n"/>
      <c r="H255" s="12" t="n"/>
      <c r="I255" s="13" t="n"/>
      <c r="J255" s="12" t="n"/>
      <c r="K255" s="13" t="n"/>
      <c r="L255" s="12" t="n"/>
      <c r="M255" s="14" t="n"/>
      <c r="N255" s="12" t="n"/>
      <c r="O255" s="12" t="n"/>
      <c r="P255" s="12" t="n"/>
      <c r="Q255" s="12" t="n"/>
      <c r="R255" s="12">
        <f>IF(C255="Settled",ROUND(N255+O255+P255-Q255,2),"")</f>
        <v/>
      </c>
      <c r="S255" s="12">
        <f>IF(OR(C255="Placed",C255="Planned"),ROUND(H255+L255,2),0)</f>
        <v/>
      </c>
      <c r="T255" s="10" t="n"/>
    </row>
    <row r="256">
      <c r="A256" s="5" t="n">
        <v>255</v>
      </c>
      <c r="B256" s="6" t="n"/>
      <c r="C256" s="5" t="n"/>
      <c r="D256" s="5" t="n"/>
      <c r="E256" s="5" t="n"/>
      <c r="F256" s="5" t="n"/>
      <c r="G256" s="5" t="n"/>
      <c r="H256" s="7" t="n"/>
      <c r="I256" s="8" t="n"/>
      <c r="J256" s="7" t="n"/>
      <c r="K256" s="8" t="n"/>
      <c r="L256" s="7" t="n"/>
      <c r="M256" s="9" t="n"/>
      <c r="N256" s="7" t="n"/>
      <c r="O256" s="7" t="n"/>
      <c r="P256" s="7" t="n"/>
      <c r="Q256" s="7" t="n"/>
      <c r="R256" s="7">
        <f>IF(C256="Settled",ROUND(N256+O256+P256-Q256,2),"")</f>
        <v/>
      </c>
      <c r="S256" s="7">
        <f>IF(OR(C256="Placed",C256="Planned"),ROUND(H256+L256,2),0)</f>
        <v/>
      </c>
      <c r="T256" s="5" t="n"/>
    </row>
    <row r="257">
      <c r="A257" s="10" t="n">
        <v>256</v>
      </c>
      <c r="B257" s="11" t="n"/>
      <c r="C257" s="10" t="n"/>
      <c r="D257" s="10" t="n"/>
      <c r="E257" s="10" t="n"/>
      <c r="F257" s="10" t="n"/>
      <c r="G257" s="10" t="n"/>
      <c r="H257" s="12" t="n"/>
      <c r="I257" s="13" t="n"/>
      <c r="J257" s="12" t="n"/>
      <c r="K257" s="13" t="n"/>
      <c r="L257" s="12" t="n"/>
      <c r="M257" s="14" t="n"/>
      <c r="N257" s="12" t="n"/>
      <c r="O257" s="12" t="n"/>
      <c r="P257" s="12" t="n"/>
      <c r="Q257" s="12" t="n"/>
      <c r="R257" s="12">
        <f>IF(C257="Settled",ROUND(N257+O257+P257-Q257,2),"")</f>
        <v/>
      </c>
      <c r="S257" s="12">
        <f>IF(OR(C257="Placed",C257="Planned"),ROUND(H257+L257,2),0)</f>
        <v/>
      </c>
      <c r="T257" s="10" t="n"/>
    </row>
    <row r="258">
      <c r="A258" s="5" t="n">
        <v>257</v>
      </c>
      <c r="B258" s="6" t="n"/>
      <c r="C258" s="5" t="n"/>
      <c r="D258" s="5" t="n"/>
      <c r="E258" s="5" t="n"/>
      <c r="F258" s="5" t="n"/>
      <c r="G258" s="5" t="n"/>
      <c r="H258" s="7" t="n"/>
      <c r="I258" s="8" t="n"/>
      <c r="J258" s="7" t="n"/>
      <c r="K258" s="8" t="n"/>
      <c r="L258" s="7" t="n"/>
      <c r="M258" s="9" t="n"/>
      <c r="N258" s="7" t="n"/>
      <c r="O258" s="7" t="n"/>
      <c r="P258" s="7" t="n"/>
      <c r="Q258" s="7" t="n"/>
      <c r="R258" s="7">
        <f>IF(C258="Settled",ROUND(N258+O258+P258-Q258,2),"")</f>
        <v/>
      </c>
      <c r="S258" s="7">
        <f>IF(OR(C258="Placed",C258="Planned"),ROUND(H258+L258,2),0)</f>
        <v/>
      </c>
      <c r="T258" s="5" t="n"/>
    </row>
    <row r="259">
      <c r="A259" s="10" t="n">
        <v>258</v>
      </c>
      <c r="B259" s="11" t="n"/>
      <c r="C259" s="10" t="n"/>
      <c r="D259" s="10" t="n"/>
      <c r="E259" s="10" t="n"/>
      <c r="F259" s="10" t="n"/>
      <c r="G259" s="10" t="n"/>
      <c r="H259" s="12" t="n"/>
      <c r="I259" s="13" t="n"/>
      <c r="J259" s="12" t="n"/>
      <c r="K259" s="13" t="n"/>
      <c r="L259" s="12" t="n"/>
      <c r="M259" s="14" t="n"/>
      <c r="N259" s="12" t="n"/>
      <c r="O259" s="12" t="n"/>
      <c r="P259" s="12" t="n"/>
      <c r="Q259" s="12" t="n"/>
      <c r="R259" s="12">
        <f>IF(C259="Settled",ROUND(N259+O259+P259-Q259,2),"")</f>
        <v/>
      </c>
      <c r="S259" s="12">
        <f>IF(OR(C259="Placed",C259="Planned"),ROUND(H259+L259,2),0)</f>
        <v/>
      </c>
      <c r="T259" s="10" t="n"/>
    </row>
    <row r="260">
      <c r="A260" s="5" t="n">
        <v>259</v>
      </c>
      <c r="B260" s="6" t="n"/>
      <c r="C260" s="5" t="n"/>
      <c r="D260" s="5" t="n"/>
      <c r="E260" s="5" t="n"/>
      <c r="F260" s="5" t="n"/>
      <c r="G260" s="5" t="n"/>
      <c r="H260" s="7" t="n"/>
      <c r="I260" s="8" t="n"/>
      <c r="J260" s="7" t="n"/>
      <c r="K260" s="8" t="n"/>
      <c r="L260" s="7" t="n"/>
      <c r="M260" s="9" t="n"/>
      <c r="N260" s="7" t="n"/>
      <c r="O260" s="7" t="n"/>
      <c r="P260" s="7" t="n"/>
      <c r="Q260" s="7" t="n"/>
      <c r="R260" s="7">
        <f>IF(C260="Settled",ROUND(N260+O260+P260-Q260,2),"")</f>
        <v/>
      </c>
      <c r="S260" s="7">
        <f>IF(OR(C260="Placed",C260="Planned"),ROUND(H260+L260,2),0)</f>
        <v/>
      </c>
      <c r="T260" s="5" t="n"/>
    </row>
    <row r="261">
      <c r="A261" s="10" t="n">
        <v>260</v>
      </c>
      <c r="B261" s="11" t="n"/>
      <c r="C261" s="10" t="n"/>
      <c r="D261" s="10" t="n"/>
      <c r="E261" s="10" t="n"/>
      <c r="F261" s="10" t="n"/>
      <c r="G261" s="10" t="n"/>
      <c r="H261" s="12" t="n"/>
      <c r="I261" s="13" t="n"/>
      <c r="J261" s="12" t="n"/>
      <c r="K261" s="13" t="n"/>
      <c r="L261" s="12" t="n"/>
      <c r="M261" s="14" t="n"/>
      <c r="N261" s="12" t="n"/>
      <c r="O261" s="12" t="n"/>
      <c r="P261" s="12" t="n"/>
      <c r="Q261" s="12" t="n"/>
      <c r="R261" s="12">
        <f>IF(C261="Settled",ROUND(N261+O261+P261-Q261,2),"")</f>
        <v/>
      </c>
      <c r="S261" s="12">
        <f>IF(OR(C261="Placed",C261="Planned"),ROUND(H261+L261,2),0)</f>
        <v/>
      </c>
      <c r="T261" s="10" t="n"/>
    </row>
    <row r="262">
      <c r="A262" s="5" t="n">
        <v>261</v>
      </c>
      <c r="B262" s="6" t="n"/>
      <c r="C262" s="5" t="n"/>
      <c r="D262" s="5" t="n"/>
      <c r="E262" s="5" t="n"/>
      <c r="F262" s="5" t="n"/>
      <c r="G262" s="5" t="n"/>
      <c r="H262" s="7" t="n"/>
      <c r="I262" s="8" t="n"/>
      <c r="J262" s="7" t="n"/>
      <c r="K262" s="8" t="n"/>
      <c r="L262" s="7" t="n"/>
      <c r="M262" s="9" t="n"/>
      <c r="N262" s="7" t="n"/>
      <c r="O262" s="7" t="n"/>
      <c r="P262" s="7" t="n"/>
      <c r="Q262" s="7" t="n"/>
      <c r="R262" s="7">
        <f>IF(C262="Settled",ROUND(N262+O262+P262-Q262,2),"")</f>
        <v/>
      </c>
      <c r="S262" s="7">
        <f>IF(OR(C262="Placed",C262="Planned"),ROUND(H262+L262,2),0)</f>
        <v/>
      </c>
      <c r="T262" s="5" t="n"/>
    </row>
    <row r="263">
      <c r="A263" s="10" t="n">
        <v>262</v>
      </c>
      <c r="B263" s="11" t="n"/>
      <c r="C263" s="10" t="n"/>
      <c r="D263" s="10" t="n"/>
      <c r="E263" s="10" t="n"/>
      <c r="F263" s="10" t="n"/>
      <c r="G263" s="10" t="n"/>
      <c r="H263" s="12" t="n"/>
      <c r="I263" s="13" t="n"/>
      <c r="J263" s="12" t="n"/>
      <c r="K263" s="13" t="n"/>
      <c r="L263" s="12" t="n"/>
      <c r="M263" s="14" t="n"/>
      <c r="N263" s="12" t="n"/>
      <c r="O263" s="12" t="n"/>
      <c r="P263" s="12" t="n"/>
      <c r="Q263" s="12" t="n"/>
      <c r="R263" s="12">
        <f>IF(C263="Settled",ROUND(N263+O263+P263-Q263,2),"")</f>
        <v/>
      </c>
      <c r="S263" s="12">
        <f>IF(OR(C263="Placed",C263="Planned"),ROUND(H263+L263,2),0)</f>
        <v/>
      </c>
      <c r="T263" s="10" t="n"/>
    </row>
    <row r="264">
      <c r="A264" s="5" t="n">
        <v>263</v>
      </c>
      <c r="B264" s="6" t="n"/>
      <c r="C264" s="5" t="n"/>
      <c r="D264" s="5" t="n"/>
      <c r="E264" s="5" t="n"/>
      <c r="F264" s="5" t="n"/>
      <c r="G264" s="5" t="n"/>
      <c r="H264" s="7" t="n"/>
      <c r="I264" s="8" t="n"/>
      <c r="J264" s="7" t="n"/>
      <c r="K264" s="8" t="n"/>
      <c r="L264" s="7" t="n"/>
      <c r="M264" s="9" t="n"/>
      <c r="N264" s="7" t="n"/>
      <c r="O264" s="7" t="n"/>
      <c r="P264" s="7" t="n"/>
      <c r="Q264" s="7" t="n"/>
      <c r="R264" s="7">
        <f>IF(C264="Settled",ROUND(N264+O264+P264-Q264,2),"")</f>
        <v/>
      </c>
      <c r="S264" s="7">
        <f>IF(OR(C264="Placed",C264="Planned"),ROUND(H264+L264,2),0)</f>
        <v/>
      </c>
      <c r="T264" s="5" t="n"/>
    </row>
    <row r="265">
      <c r="A265" s="10" t="n">
        <v>264</v>
      </c>
      <c r="B265" s="11" t="n"/>
      <c r="C265" s="10" t="n"/>
      <c r="D265" s="10" t="n"/>
      <c r="E265" s="10" t="n"/>
      <c r="F265" s="10" t="n"/>
      <c r="G265" s="10" t="n"/>
      <c r="H265" s="12" t="n"/>
      <c r="I265" s="13" t="n"/>
      <c r="J265" s="12" t="n"/>
      <c r="K265" s="13" t="n"/>
      <c r="L265" s="12" t="n"/>
      <c r="M265" s="14" t="n"/>
      <c r="N265" s="12" t="n"/>
      <c r="O265" s="12" t="n"/>
      <c r="P265" s="12" t="n"/>
      <c r="Q265" s="12" t="n"/>
      <c r="R265" s="12">
        <f>IF(C265="Settled",ROUND(N265+O265+P265-Q265,2),"")</f>
        <v/>
      </c>
      <c r="S265" s="12">
        <f>IF(OR(C265="Placed",C265="Planned"),ROUND(H265+L265,2),0)</f>
        <v/>
      </c>
      <c r="T265" s="10" t="n"/>
    </row>
    <row r="266">
      <c r="A266" s="5" t="n">
        <v>265</v>
      </c>
      <c r="B266" s="6" t="n"/>
      <c r="C266" s="5" t="n"/>
      <c r="D266" s="5" t="n"/>
      <c r="E266" s="5" t="n"/>
      <c r="F266" s="5" t="n"/>
      <c r="G266" s="5" t="n"/>
      <c r="H266" s="7" t="n"/>
      <c r="I266" s="8" t="n"/>
      <c r="J266" s="7" t="n"/>
      <c r="K266" s="8" t="n"/>
      <c r="L266" s="7" t="n"/>
      <c r="M266" s="9" t="n"/>
      <c r="N266" s="7" t="n"/>
      <c r="O266" s="7" t="n"/>
      <c r="P266" s="7" t="n"/>
      <c r="Q266" s="7" t="n"/>
      <c r="R266" s="7">
        <f>IF(C266="Settled",ROUND(N266+O266+P266-Q266,2),"")</f>
        <v/>
      </c>
      <c r="S266" s="7">
        <f>IF(OR(C266="Placed",C266="Planned"),ROUND(H266+L266,2),0)</f>
        <v/>
      </c>
      <c r="T266" s="5" t="n"/>
    </row>
    <row r="267">
      <c r="A267" s="10" t="n">
        <v>266</v>
      </c>
      <c r="B267" s="11" t="n"/>
      <c r="C267" s="10" t="n"/>
      <c r="D267" s="10" t="n"/>
      <c r="E267" s="10" t="n"/>
      <c r="F267" s="10" t="n"/>
      <c r="G267" s="10" t="n"/>
      <c r="H267" s="12" t="n"/>
      <c r="I267" s="13" t="n"/>
      <c r="J267" s="12" t="n"/>
      <c r="K267" s="13" t="n"/>
      <c r="L267" s="12" t="n"/>
      <c r="M267" s="14" t="n"/>
      <c r="N267" s="12" t="n"/>
      <c r="O267" s="12" t="n"/>
      <c r="P267" s="12" t="n"/>
      <c r="Q267" s="12" t="n"/>
      <c r="R267" s="12">
        <f>IF(C267="Settled",ROUND(N267+O267+P267-Q267,2),"")</f>
        <v/>
      </c>
      <c r="S267" s="12">
        <f>IF(OR(C267="Placed",C267="Planned"),ROUND(H267+L267,2),0)</f>
        <v/>
      </c>
      <c r="T267" s="10" t="n"/>
    </row>
    <row r="268">
      <c r="A268" s="5" t="n">
        <v>267</v>
      </c>
      <c r="B268" s="6" t="n"/>
      <c r="C268" s="5" t="n"/>
      <c r="D268" s="5" t="n"/>
      <c r="E268" s="5" t="n"/>
      <c r="F268" s="5" t="n"/>
      <c r="G268" s="5" t="n"/>
      <c r="H268" s="7" t="n"/>
      <c r="I268" s="8" t="n"/>
      <c r="J268" s="7" t="n"/>
      <c r="K268" s="8" t="n"/>
      <c r="L268" s="7" t="n"/>
      <c r="M268" s="9" t="n"/>
      <c r="N268" s="7" t="n"/>
      <c r="O268" s="7" t="n"/>
      <c r="P268" s="7" t="n"/>
      <c r="Q268" s="7" t="n"/>
      <c r="R268" s="7">
        <f>IF(C268="Settled",ROUND(N268+O268+P268-Q268,2),"")</f>
        <v/>
      </c>
      <c r="S268" s="7">
        <f>IF(OR(C268="Placed",C268="Planned"),ROUND(H268+L268,2),0)</f>
        <v/>
      </c>
      <c r="T268" s="5" t="n"/>
    </row>
    <row r="269">
      <c r="A269" s="10" t="n">
        <v>268</v>
      </c>
      <c r="B269" s="11" t="n"/>
      <c r="C269" s="10" t="n"/>
      <c r="D269" s="10" t="n"/>
      <c r="E269" s="10" t="n"/>
      <c r="F269" s="10" t="n"/>
      <c r="G269" s="10" t="n"/>
      <c r="H269" s="12" t="n"/>
      <c r="I269" s="13" t="n"/>
      <c r="J269" s="12" t="n"/>
      <c r="K269" s="13" t="n"/>
      <c r="L269" s="12" t="n"/>
      <c r="M269" s="14" t="n"/>
      <c r="N269" s="12" t="n"/>
      <c r="O269" s="12" t="n"/>
      <c r="P269" s="12" t="n"/>
      <c r="Q269" s="12" t="n"/>
      <c r="R269" s="12">
        <f>IF(C269="Settled",ROUND(N269+O269+P269-Q269,2),"")</f>
        <v/>
      </c>
      <c r="S269" s="12">
        <f>IF(OR(C269="Placed",C269="Planned"),ROUND(H269+L269,2),0)</f>
        <v/>
      </c>
      <c r="T269" s="10" t="n"/>
    </row>
    <row r="270">
      <c r="A270" s="5" t="n">
        <v>269</v>
      </c>
      <c r="B270" s="6" t="n"/>
      <c r="C270" s="5" t="n"/>
      <c r="D270" s="5" t="n"/>
      <c r="E270" s="5" t="n"/>
      <c r="F270" s="5" t="n"/>
      <c r="G270" s="5" t="n"/>
      <c r="H270" s="7" t="n"/>
      <c r="I270" s="8" t="n"/>
      <c r="J270" s="7" t="n"/>
      <c r="K270" s="8" t="n"/>
      <c r="L270" s="7" t="n"/>
      <c r="M270" s="9" t="n"/>
      <c r="N270" s="7" t="n"/>
      <c r="O270" s="7" t="n"/>
      <c r="P270" s="7" t="n"/>
      <c r="Q270" s="7" t="n"/>
      <c r="R270" s="7">
        <f>IF(C270="Settled",ROUND(N270+O270+P270-Q270,2),"")</f>
        <v/>
      </c>
      <c r="S270" s="7">
        <f>IF(OR(C270="Placed",C270="Planned"),ROUND(H270+L270,2),0)</f>
        <v/>
      </c>
      <c r="T270" s="5" t="n"/>
    </row>
    <row r="271">
      <c r="A271" s="10" t="n">
        <v>270</v>
      </c>
      <c r="B271" s="11" t="n"/>
      <c r="C271" s="10" t="n"/>
      <c r="D271" s="10" t="n"/>
      <c r="E271" s="10" t="n"/>
      <c r="F271" s="10" t="n"/>
      <c r="G271" s="10" t="n"/>
      <c r="H271" s="12" t="n"/>
      <c r="I271" s="13" t="n"/>
      <c r="J271" s="12" t="n"/>
      <c r="K271" s="13" t="n"/>
      <c r="L271" s="12" t="n"/>
      <c r="M271" s="14" t="n"/>
      <c r="N271" s="12" t="n"/>
      <c r="O271" s="12" t="n"/>
      <c r="P271" s="12" t="n"/>
      <c r="Q271" s="12" t="n"/>
      <c r="R271" s="12">
        <f>IF(C271="Settled",ROUND(N271+O271+P271-Q271,2),"")</f>
        <v/>
      </c>
      <c r="S271" s="12">
        <f>IF(OR(C271="Placed",C271="Planned"),ROUND(H271+L271,2),0)</f>
        <v/>
      </c>
      <c r="T271" s="10" t="n"/>
    </row>
    <row r="272">
      <c r="A272" s="5" t="n">
        <v>271</v>
      </c>
      <c r="B272" s="6" t="n"/>
      <c r="C272" s="5" t="n"/>
      <c r="D272" s="5" t="n"/>
      <c r="E272" s="5" t="n"/>
      <c r="F272" s="5" t="n"/>
      <c r="G272" s="5" t="n"/>
      <c r="H272" s="7" t="n"/>
      <c r="I272" s="8" t="n"/>
      <c r="J272" s="7" t="n"/>
      <c r="K272" s="8" t="n"/>
      <c r="L272" s="7" t="n"/>
      <c r="M272" s="9" t="n"/>
      <c r="N272" s="7" t="n"/>
      <c r="O272" s="7" t="n"/>
      <c r="P272" s="7" t="n"/>
      <c r="Q272" s="7" t="n"/>
      <c r="R272" s="7">
        <f>IF(C272="Settled",ROUND(N272+O272+P272-Q272,2),"")</f>
        <v/>
      </c>
      <c r="S272" s="7">
        <f>IF(OR(C272="Placed",C272="Planned"),ROUND(H272+L272,2),0)</f>
        <v/>
      </c>
      <c r="T272" s="5" t="n"/>
    </row>
    <row r="273">
      <c r="A273" s="10" t="n">
        <v>272</v>
      </c>
      <c r="B273" s="11" t="n"/>
      <c r="C273" s="10" t="n"/>
      <c r="D273" s="10" t="n"/>
      <c r="E273" s="10" t="n"/>
      <c r="F273" s="10" t="n"/>
      <c r="G273" s="10" t="n"/>
      <c r="H273" s="12" t="n"/>
      <c r="I273" s="13" t="n"/>
      <c r="J273" s="12" t="n"/>
      <c r="K273" s="13" t="n"/>
      <c r="L273" s="12" t="n"/>
      <c r="M273" s="14" t="n"/>
      <c r="N273" s="12" t="n"/>
      <c r="O273" s="12" t="n"/>
      <c r="P273" s="12" t="n"/>
      <c r="Q273" s="12" t="n"/>
      <c r="R273" s="12">
        <f>IF(C273="Settled",ROUND(N273+O273+P273-Q273,2),"")</f>
        <v/>
      </c>
      <c r="S273" s="12">
        <f>IF(OR(C273="Placed",C273="Planned"),ROUND(H273+L273,2),0)</f>
        <v/>
      </c>
      <c r="T273" s="10" t="n"/>
    </row>
    <row r="274">
      <c r="A274" s="5" t="n">
        <v>273</v>
      </c>
      <c r="B274" s="6" t="n"/>
      <c r="C274" s="5" t="n"/>
      <c r="D274" s="5" t="n"/>
      <c r="E274" s="5" t="n"/>
      <c r="F274" s="5" t="n"/>
      <c r="G274" s="5" t="n"/>
      <c r="H274" s="7" t="n"/>
      <c r="I274" s="8" t="n"/>
      <c r="J274" s="7" t="n"/>
      <c r="K274" s="8" t="n"/>
      <c r="L274" s="7" t="n"/>
      <c r="M274" s="9" t="n"/>
      <c r="N274" s="7" t="n"/>
      <c r="O274" s="7" t="n"/>
      <c r="P274" s="7" t="n"/>
      <c r="Q274" s="7" t="n"/>
      <c r="R274" s="7">
        <f>IF(C274="Settled",ROUND(N274+O274+P274-Q274,2),"")</f>
        <v/>
      </c>
      <c r="S274" s="7">
        <f>IF(OR(C274="Placed",C274="Planned"),ROUND(H274+L274,2),0)</f>
        <v/>
      </c>
      <c r="T274" s="5" t="n"/>
    </row>
    <row r="275">
      <c r="A275" s="10" t="n">
        <v>274</v>
      </c>
      <c r="B275" s="11" t="n"/>
      <c r="C275" s="10" t="n"/>
      <c r="D275" s="10" t="n"/>
      <c r="E275" s="10" t="n"/>
      <c r="F275" s="10" t="n"/>
      <c r="G275" s="10" t="n"/>
      <c r="H275" s="12" t="n"/>
      <c r="I275" s="13" t="n"/>
      <c r="J275" s="12" t="n"/>
      <c r="K275" s="13" t="n"/>
      <c r="L275" s="12" t="n"/>
      <c r="M275" s="14" t="n"/>
      <c r="N275" s="12" t="n"/>
      <c r="O275" s="12" t="n"/>
      <c r="P275" s="12" t="n"/>
      <c r="Q275" s="12" t="n"/>
      <c r="R275" s="12">
        <f>IF(C275="Settled",ROUND(N275+O275+P275-Q275,2),"")</f>
        <v/>
      </c>
      <c r="S275" s="12">
        <f>IF(OR(C275="Placed",C275="Planned"),ROUND(H275+L275,2),0)</f>
        <v/>
      </c>
      <c r="T275" s="10" t="n"/>
    </row>
    <row r="276">
      <c r="A276" s="5" t="n">
        <v>275</v>
      </c>
      <c r="B276" s="6" t="n"/>
      <c r="C276" s="5" t="n"/>
      <c r="D276" s="5" t="n"/>
      <c r="E276" s="5" t="n"/>
      <c r="F276" s="5" t="n"/>
      <c r="G276" s="5" t="n"/>
      <c r="H276" s="7" t="n"/>
      <c r="I276" s="8" t="n"/>
      <c r="J276" s="7" t="n"/>
      <c r="K276" s="8" t="n"/>
      <c r="L276" s="7" t="n"/>
      <c r="M276" s="9" t="n"/>
      <c r="N276" s="7" t="n"/>
      <c r="O276" s="7" t="n"/>
      <c r="P276" s="7" t="n"/>
      <c r="Q276" s="7" t="n"/>
      <c r="R276" s="7">
        <f>IF(C276="Settled",ROUND(N276+O276+P276-Q276,2),"")</f>
        <v/>
      </c>
      <c r="S276" s="7">
        <f>IF(OR(C276="Placed",C276="Planned"),ROUND(H276+L276,2),0)</f>
        <v/>
      </c>
      <c r="T276" s="5" t="n"/>
    </row>
    <row r="277">
      <c r="A277" s="10" t="n">
        <v>276</v>
      </c>
      <c r="B277" s="11" t="n"/>
      <c r="C277" s="10" t="n"/>
      <c r="D277" s="10" t="n"/>
      <c r="E277" s="10" t="n"/>
      <c r="F277" s="10" t="n"/>
      <c r="G277" s="10" t="n"/>
      <c r="H277" s="12" t="n"/>
      <c r="I277" s="13" t="n"/>
      <c r="J277" s="12" t="n"/>
      <c r="K277" s="13" t="n"/>
      <c r="L277" s="12" t="n"/>
      <c r="M277" s="14" t="n"/>
      <c r="N277" s="12" t="n"/>
      <c r="O277" s="12" t="n"/>
      <c r="P277" s="12" t="n"/>
      <c r="Q277" s="12" t="n"/>
      <c r="R277" s="12">
        <f>IF(C277="Settled",ROUND(N277+O277+P277-Q277,2),"")</f>
        <v/>
      </c>
      <c r="S277" s="12">
        <f>IF(OR(C277="Placed",C277="Planned"),ROUND(H277+L277,2),0)</f>
        <v/>
      </c>
      <c r="T277" s="10" t="n"/>
    </row>
    <row r="278">
      <c r="A278" s="5" t="n">
        <v>277</v>
      </c>
      <c r="B278" s="6" t="n"/>
      <c r="C278" s="5" t="n"/>
      <c r="D278" s="5" t="n"/>
      <c r="E278" s="5" t="n"/>
      <c r="F278" s="5" t="n"/>
      <c r="G278" s="5" t="n"/>
      <c r="H278" s="7" t="n"/>
      <c r="I278" s="8" t="n"/>
      <c r="J278" s="7" t="n"/>
      <c r="K278" s="8" t="n"/>
      <c r="L278" s="7" t="n"/>
      <c r="M278" s="9" t="n"/>
      <c r="N278" s="7" t="n"/>
      <c r="O278" s="7" t="n"/>
      <c r="P278" s="7" t="n"/>
      <c r="Q278" s="7" t="n"/>
      <c r="R278" s="7">
        <f>IF(C278="Settled",ROUND(N278+O278+P278-Q278,2),"")</f>
        <v/>
      </c>
      <c r="S278" s="7">
        <f>IF(OR(C278="Placed",C278="Planned"),ROUND(H278+L278,2),0)</f>
        <v/>
      </c>
      <c r="T278" s="5" t="n"/>
    </row>
    <row r="279">
      <c r="A279" s="10" t="n">
        <v>278</v>
      </c>
      <c r="B279" s="11" t="n"/>
      <c r="C279" s="10" t="n"/>
      <c r="D279" s="10" t="n"/>
      <c r="E279" s="10" t="n"/>
      <c r="F279" s="10" t="n"/>
      <c r="G279" s="10" t="n"/>
      <c r="H279" s="12" t="n"/>
      <c r="I279" s="13" t="n"/>
      <c r="J279" s="12" t="n"/>
      <c r="K279" s="13" t="n"/>
      <c r="L279" s="12" t="n"/>
      <c r="M279" s="14" t="n"/>
      <c r="N279" s="12" t="n"/>
      <c r="O279" s="12" t="n"/>
      <c r="P279" s="12" t="n"/>
      <c r="Q279" s="12" t="n"/>
      <c r="R279" s="12">
        <f>IF(C279="Settled",ROUND(N279+O279+P279-Q279,2),"")</f>
        <v/>
      </c>
      <c r="S279" s="12">
        <f>IF(OR(C279="Placed",C279="Planned"),ROUND(H279+L279,2),0)</f>
        <v/>
      </c>
      <c r="T279" s="10" t="n"/>
    </row>
    <row r="280">
      <c r="A280" s="5" t="n">
        <v>279</v>
      </c>
      <c r="B280" s="6" t="n"/>
      <c r="C280" s="5" t="n"/>
      <c r="D280" s="5" t="n"/>
      <c r="E280" s="5" t="n"/>
      <c r="F280" s="5" t="n"/>
      <c r="G280" s="5" t="n"/>
      <c r="H280" s="7" t="n"/>
      <c r="I280" s="8" t="n"/>
      <c r="J280" s="7" t="n"/>
      <c r="K280" s="8" t="n"/>
      <c r="L280" s="7" t="n"/>
      <c r="M280" s="9" t="n"/>
      <c r="N280" s="7" t="n"/>
      <c r="O280" s="7" t="n"/>
      <c r="P280" s="7" t="n"/>
      <c r="Q280" s="7" t="n"/>
      <c r="R280" s="7">
        <f>IF(C280="Settled",ROUND(N280+O280+P280-Q280,2),"")</f>
        <v/>
      </c>
      <c r="S280" s="7">
        <f>IF(OR(C280="Placed",C280="Planned"),ROUND(H280+L280,2),0)</f>
        <v/>
      </c>
      <c r="T280" s="5" t="n"/>
    </row>
    <row r="281">
      <c r="A281" s="10" t="n">
        <v>280</v>
      </c>
      <c r="B281" s="11" t="n"/>
      <c r="C281" s="10" t="n"/>
      <c r="D281" s="10" t="n"/>
      <c r="E281" s="10" t="n"/>
      <c r="F281" s="10" t="n"/>
      <c r="G281" s="10" t="n"/>
      <c r="H281" s="12" t="n"/>
      <c r="I281" s="13" t="n"/>
      <c r="J281" s="12" t="n"/>
      <c r="K281" s="13" t="n"/>
      <c r="L281" s="12" t="n"/>
      <c r="M281" s="14" t="n"/>
      <c r="N281" s="12" t="n"/>
      <c r="O281" s="12" t="n"/>
      <c r="P281" s="12" t="n"/>
      <c r="Q281" s="12" t="n"/>
      <c r="R281" s="12">
        <f>IF(C281="Settled",ROUND(N281+O281+P281-Q281,2),"")</f>
        <v/>
      </c>
      <c r="S281" s="12">
        <f>IF(OR(C281="Placed",C281="Planned"),ROUND(H281+L281,2),0)</f>
        <v/>
      </c>
      <c r="T281" s="10" t="n"/>
    </row>
    <row r="282">
      <c r="A282" s="5" t="n">
        <v>281</v>
      </c>
      <c r="B282" s="6" t="n"/>
      <c r="C282" s="5" t="n"/>
      <c r="D282" s="5" t="n"/>
      <c r="E282" s="5" t="n"/>
      <c r="F282" s="5" t="n"/>
      <c r="G282" s="5" t="n"/>
      <c r="H282" s="7" t="n"/>
      <c r="I282" s="8" t="n"/>
      <c r="J282" s="7" t="n"/>
      <c r="K282" s="8" t="n"/>
      <c r="L282" s="7" t="n"/>
      <c r="M282" s="9" t="n"/>
      <c r="N282" s="7" t="n"/>
      <c r="O282" s="7" t="n"/>
      <c r="P282" s="7" t="n"/>
      <c r="Q282" s="7" t="n"/>
      <c r="R282" s="7">
        <f>IF(C282="Settled",ROUND(N282+O282+P282-Q282,2),"")</f>
        <v/>
      </c>
      <c r="S282" s="7">
        <f>IF(OR(C282="Placed",C282="Planned"),ROUND(H282+L282,2),0)</f>
        <v/>
      </c>
      <c r="T282" s="5" t="n"/>
    </row>
    <row r="283">
      <c r="A283" s="10" t="n">
        <v>282</v>
      </c>
      <c r="B283" s="11" t="n"/>
      <c r="C283" s="10" t="n"/>
      <c r="D283" s="10" t="n"/>
      <c r="E283" s="10" t="n"/>
      <c r="F283" s="10" t="n"/>
      <c r="G283" s="10" t="n"/>
      <c r="H283" s="12" t="n"/>
      <c r="I283" s="13" t="n"/>
      <c r="J283" s="12" t="n"/>
      <c r="K283" s="13" t="n"/>
      <c r="L283" s="12" t="n"/>
      <c r="M283" s="14" t="n"/>
      <c r="N283" s="12" t="n"/>
      <c r="O283" s="12" t="n"/>
      <c r="P283" s="12" t="n"/>
      <c r="Q283" s="12" t="n"/>
      <c r="R283" s="12">
        <f>IF(C283="Settled",ROUND(N283+O283+P283-Q283,2),"")</f>
        <v/>
      </c>
      <c r="S283" s="12">
        <f>IF(OR(C283="Placed",C283="Planned"),ROUND(H283+L283,2),0)</f>
        <v/>
      </c>
      <c r="T283" s="10" t="n"/>
    </row>
    <row r="284">
      <c r="A284" s="5" t="n">
        <v>283</v>
      </c>
      <c r="B284" s="6" t="n"/>
      <c r="C284" s="5" t="n"/>
      <c r="D284" s="5" t="n"/>
      <c r="E284" s="5" t="n"/>
      <c r="F284" s="5" t="n"/>
      <c r="G284" s="5" t="n"/>
      <c r="H284" s="7" t="n"/>
      <c r="I284" s="8" t="n"/>
      <c r="J284" s="7" t="n"/>
      <c r="K284" s="8" t="n"/>
      <c r="L284" s="7" t="n"/>
      <c r="M284" s="9" t="n"/>
      <c r="N284" s="7" t="n"/>
      <c r="O284" s="7" t="n"/>
      <c r="P284" s="7" t="n"/>
      <c r="Q284" s="7" t="n"/>
      <c r="R284" s="7">
        <f>IF(C284="Settled",ROUND(N284+O284+P284-Q284,2),"")</f>
        <v/>
      </c>
      <c r="S284" s="7">
        <f>IF(OR(C284="Placed",C284="Planned"),ROUND(H284+L284,2),0)</f>
        <v/>
      </c>
      <c r="T284" s="5" t="n"/>
    </row>
    <row r="285">
      <c r="A285" s="10" t="n">
        <v>284</v>
      </c>
      <c r="B285" s="11" t="n"/>
      <c r="C285" s="10" t="n"/>
      <c r="D285" s="10" t="n"/>
      <c r="E285" s="10" t="n"/>
      <c r="F285" s="10" t="n"/>
      <c r="G285" s="10" t="n"/>
      <c r="H285" s="12" t="n"/>
      <c r="I285" s="13" t="n"/>
      <c r="J285" s="12" t="n"/>
      <c r="K285" s="13" t="n"/>
      <c r="L285" s="12" t="n"/>
      <c r="M285" s="14" t="n"/>
      <c r="N285" s="12" t="n"/>
      <c r="O285" s="12" t="n"/>
      <c r="P285" s="12" t="n"/>
      <c r="Q285" s="12" t="n"/>
      <c r="R285" s="12">
        <f>IF(C285="Settled",ROUND(N285+O285+P285-Q285,2),"")</f>
        <v/>
      </c>
      <c r="S285" s="12">
        <f>IF(OR(C285="Placed",C285="Planned"),ROUND(H285+L285,2),0)</f>
        <v/>
      </c>
      <c r="T285" s="10" t="n"/>
    </row>
    <row r="286">
      <c r="A286" s="5" t="n">
        <v>285</v>
      </c>
      <c r="B286" s="6" t="n"/>
      <c r="C286" s="5" t="n"/>
      <c r="D286" s="5" t="n"/>
      <c r="E286" s="5" t="n"/>
      <c r="F286" s="5" t="n"/>
      <c r="G286" s="5" t="n"/>
      <c r="H286" s="7" t="n"/>
      <c r="I286" s="8" t="n"/>
      <c r="J286" s="7" t="n"/>
      <c r="K286" s="8" t="n"/>
      <c r="L286" s="7" t="n"/>
      <c r="M286" s="9" t="n"/>
      <c r="N286" s="7" t="n"/>
      <c r="O286" s="7" t="n"/>
      <c r="P286" s="7" t="n"/>
      <c r="Q286" s="7" t="n"/>
      <c r="R286" s="7">
        <f>IF(C286="Settled",ROUND(N286+O286+P286-Q286,2),"")</f>
        <v/>
      </c>
      <c r="S286" s="7">
        <f>IF(OR(C286="Placed",C286="Planned"),ROUND(H286+L286,2),0)</f>
        <v/>
      </c>
      <c r="T286" s="5" t="n"/>
    </row>
    <row r="287">
      <c r="A287" s="10" t="n">
        <v>286</v>
      </c>
      <c r="B287" s="11" t="n"/>
      <c r="C287" s="10" t="n"/>
      <c r="D287" s="10" t="n"/>
      <c r="E287" s="10" t="n"/>
      <c r="F287" s="10" t="n"/>
      <c r="G287" s="10" t="n"/>
      <c r="H287" s="12" t="n"/>
      <c r="I287" s="13" t="n"/>
      <c r="J287" s="12" t="n"/>
      <c r="K287" s="13" t="n"/>
      <c r="L287" s="12" t="n"/>
      <c r="M287" s="14" t="n"/>
      <c r="N287" s="12" t="n"/>
      <c r="O287" s="12" t="n"/>
      <c r="P287" s="12" t="n"/>
      <c r="Q287" s="12" t="n"/>
      <c r="R287" s="12">
        <f>IF(C287="Settled",ROUND(N287+O287+P287-Q287,2),"")</f>
        <v/>
      </c>
      <c r="S287" s="12">
        <f>IF(OR(C287="Placed",C287="Planned"),ROUND(H287+L287,2),0)</f>
        <v/>
      </c>
      <c r="T287" s="10" t="n"/>
    </row>
    <row r="288">
      <c r="A288" s="5" t="n">
        <v>287</v>
      </c>
      <c r="B288" s="6" t="n"/>
      <c r="C288" s="5" t="n"/>
      <c r="D288" s="5" t="n"/>
      <c r="E288" s="5" t="n"/>
      <c r="F288" s="5" t="n"/>
      <c r="G288" s="5" t="n"/>
      <c r="H288" s="7" t="n"/>
      <c r="I288" s="8" t="n"/>
      <c r="J288" s="7" t="n"/>
      <c r="K288" s="8" t="n"/>
      <c r="L288" s="7" t="n"/>
      <c r="M288" s="9" t="n"/>
      <c r="N288" s="7" t="n"/>
      <c r="O288" s="7" t="n"/>
      <c r="P288" s="7" t="n"/>
      <c r="Q288" s="7" t="n"/>
      <c r="R288" s="7">
        <f>IF(C288="Settled",ROUND(N288+O288+P288-Q288,2),"")</f>
        <v/>
      </c>
      <c r="S288" s="7">
        <f>IF(OR(C288="Placed",C288="Planned"),ROUND(H288+L288,2),0)</f>
        <v/>
      </c>
      <c r="T288" s="5" t="n"/>
    </row>
    <row r="289">
      <c r="A289" s="10" t="n">
        <v>288</v>
      </c>
      <c r="B289" s="11" t="n"/>
      <c r="C289" s="10" t="n"/>
      <c r="D289" s="10" t="n"/>
      <c r="E289" s="10" t="n"/>
      <c r="F289" s="10" t="n"/>
      <c r="G289" s="10" t="n"/>
      <c r="H289" s="12" t="n"/>
      <c r="I289" s="13" t="n"/>
      <c r="J289" s="12" t="n"/>
      <c r="K289" s="13" t="n"/>
      <c r="L289" s="12" t="n"/>
      <c r="M289" s="14" t="n"/>
      <c r="N289" s="12" t="n"/>
      <c r="O289" s="12" t="n"/>
      <c r="P289" s="12" t="n"/>
      <c r="Q289" s="12" t="n"/>
      <c r="R289" s="12">
        <f>IF(C289="Settled",ROUND(N289+O289+P289-Q289,2),"")</f>
        <v/>
      </c>
      <c r="S289" s="12">
        <f>IF(OR(C289="Placed",C289="Planned"),ROUND(H289+L289,2),0)</f>
        <v/>
      </c>
      <c r="T289" s="10" t="n"/>
    </row>
    <row r="290">
      <c r="A290" s="5" t="n">
        <v>289</v>
      </c>
      <c r="B290" s="6" t="n"/>
      <c r="C290" s="5" t="n"/>
      <c r="D290" s="5" t="n"/>
      <c r="E290" s="5" t="n"/>
      <c r="F290" s="5" t="n"/>
      <c r="G290" s="5" t="n"/>
      <c r="H290" s="7" t="n"/>
      <c r="I290" s="8" t="n"/>
      <c r="J290" s="7" t="n"/>
      <c r="K290" s="8" t="n"/>
      <c r="L290" s="7" t="n"/>
      <c r="M290" s="9" t="n"/>
      <c r="N290" s="7" t="n"/>
      <c r="O290" s="7" t="n"/>
      <c r="P290" s="7" t="n"/>
      <c r="Q290" s="7" t="n"/>
      <c r="R290" s="7">
        <f>IF(C290="Settled",ROUND(N290+O290+P290-Q290,2),"")</f>
        <v/>
      </c>
      <c r="S290" s="7">
        <f>IF(OR(C290="Placed",C290="Planned"),ROUND(H290+L290,2),0)</f>
        <v/>
      </c>
      <c r="T290" s="5" t="n"/>
    </row>
    <row r="291">
      <c r="A291" s="10" t="n">
        <v>290</v>
      </c>
      <c r="B291" s="11" t="n"/>
      <c r="C291" s="10" t="n"/>
      <c r="D291" s="10" t="n"/>
      <c r="E291" s="10" t="n"/>
      <c r="F291" s="10" t="n"/>
      <c r="G291" s="10" t="n"/>
      <c r="H291" s="12" t="n"/>
      <c r="I291" s="13" t="n"/>
      <c r="J291" s="12" t="n"/>
      <c r="K291" s="13" t="n"/>
      <c r="L291" s="12" t="n"/>
      <c r="M291" s="14" t="n"/>
      <c r="N291" s="12" t="n"/>
      <c r="O291" s="12" t="n"/>
      <c r="P291" s="12" t="n"/>
      <c r="Q291" s="12" t="n"/>
      <c r="R291" s="12">
        <f>IF(C291="Settled",ROUND(N291+O291+P291-Q291,2),"")</f>
        <v/>
      </c>
      <c r="S291" s="12">
        <f>IF(OR(C291="Placed",C291="Planned"),ROUND(H291+L291,2),0)</f>
        <v/>
      </c>
      <c r="T291" s="10" t="n"/>
    </row>
    <row r="292">
      <c r="A292" s="5" t="n">
        <v>291</v>
      </c>
      <c r="B292" s="6" t="n"/>
      <c r="C292" s="5" t="n"/>
      <c r="D292" s="5" t="n"/>
      <c r="E292" s="5" t="n"/>
      <c r="F292" s="5" t="n"/>
      <c r="G292" s="5" t="n"/>
      <c r="H292" s="7" t="n"/>
      <c r="I292" s="8" t="n"/>
      <c r="J292" s="7" t="n"/>
      <c r="K292" s="8" t="n"/>
      <c r="L292" s="7" t="n"/>
      <c r="M292" s="9" t="n"/>
      <c r="N292" s="7" t="n"/>
      <c r="O292" s="7" t="n"/>
      <c r="P292" s="7" t="n"/>
      <c r="Q292" s="7" t="n"/>
      <c r="R292" s="7">
        <f>IF(C292="Settled",ROUND(N292+O292+P292-Q292,2),"")</f>
        <v/>
      </c>
      <c r="S292" s="7">
        <f>IF(OR(C292="Placed",C292="Planned"),ROUND(H292+L292,2),0)</f>
        <v/>
      </c>
      <c r="T292" s="5" t="n"/>
    </row>
    <row r="293">
      <c r="A293" s="10" t="n">
        <v>292</v>
      </c>
      <c r="B293" s="11" t="n"/>
      <c r="C293" s="10" t="n"/>
      <c r="D293" s="10" t="n"/>
      <c r="E293" s="10" t="n"/>
      <c r="F293" s="10" t="n"/>
      <c r="G293" s="10" t="n"/>
      <c r="H293" s="12" t="n"/>
      <c r="I293" s="13" t="n"/>
      <c r="J293" s="12" t="n"/>
      <c r="K293" s="13" t="n"/>
      <c r="L293" s="12" t="n"/>
      <c r="M293" s="14" t="n"/>
      <c r="N293" s="12" t="n"/>
      <c r="O293" s="12" t="n"/>
      <c r="P293" s="12" t="n"/>
      <c r="Q293" s="12" t="n"/>
      <c r="R293" s="12">
        <f>IF(C293="Settled",ROUND(N293+O293+P293-Q293,2),"")</f>
        <v/>
      </c>
      <c r="S293" s="12">
        <f>IF(OR(C293="Placed",C293="Planned"),ROUND(H293+L293,2),0)</f>
        <v/>
      </c>
      <c r="T293" s="10" t="n"/>
    </row>
    <row r="294">
      <c r="A294" s="5" t="n">
        <v>293</v>
      </c>
      <c r="B294" s="6" t="n"/>
      <c r="C294" s="5" t="n"/>
      <c r="D294" s="5" t="n"/>
      <c r="E294" s="5" t="n"/>
      <c r="F294" s="5" t="n"/>
      <c r="G294" s="5" t="n"/>
      <c r="H294" s="7" t="n"/>
      <c r="I294" s="8" t="n"/>
      <c r="J294" s="7" t="n"/>
      <c r="K294" s="8" t="n"/>
      <c r="L294" s="7" t="n"/>
      <c r="M294" s="9" t="n"/>
      <c r="N294" s="7" t="n"/>
      <c r="O294" s="7" t="n"/>
      <c r="P294" s="7" t="n"/>
      <c r="Q294" s="7" t="n"/>
      <c r="R294" s="7">
        <f>IF(C294="Settled",ROUND(N294+O294+P294-Q294,2),"")</f>
        <v/>
      </c>
      <c r="S294" s="7">
        <f>IF(OR(C294="Placed",C294="Planned"),ROUND(H294+L294,2),0)</f>
        <v/>
      </c>
      <c r="T294" s="5" t="n"/>
    </row>
    <row r="295">
      <c r="A295" s="10" t="n">
        <v>294</v>
      </c>
      <c r="B295" s="11" t="n"/>
      <c r="C295" s="10" t="n"/>
      <c r="D295" s="10" t="n"/>
      <c r="E295" s="10" t="n"/>
      <c r="F295" s="10" t="n"/>
      <c r="G295" s="10" t="n"/>
      <c r="H295" s="12" t="n"/>
      <c r="I295" s="13" t="n"/>
      <c r="J295" s="12" t="n"/>
      <c r="K295" s="13" t="n"/>
      <c r="L295" s="12" t="n"/>
      <c r="M295" s="14" t="n"/>
      <c r="N295" s="12" t="n"/>
      <c r="O295" s="12" t="n"/>
      <c r="P295" s="12" t="n"/>
      <c r="Q295" s="12" t="n"/>
      <c r="R295" s="12">
        <f>IF(C295="Settled",ROUND(N295+O295+P295-Q295,2),"")</f>
        <v/>
      </c>
      <c r="S295" s="12">
        <f>IF(OR(C295="Placed",C295="Planned"),ROUND(H295+L295,2),0)</f>
        <v/>
      </c>
      <c r="T295" s="10" t="n"/>
    </row>
    <row r="296">
      <c r="A296" s="5" t="n">
        <v>295</v>
      </c>
      <c r="B296" s="6" t="n"/>
      <c r="C296" s="5" t="n"/>
      <c r="D296" s="5" t="n"/>
      <c r="E296" s="5" t="n"/>
      <c r="F296" s="5" t="n"/>
      <c r="G296" s="5" t="n"/>
      <c r="H296" s="7" t="n"/>
      <c r="I296" s="8" t="n"/>
      <c r="J296" s="7" t="n"/>
      <c r="K296" s="8" t="n"/>
      <c r="L296" s="7" t="n"/>
      <c r="M296" s="9" t="n"/>
      <c r="N296" s="7" t="n"/>
      <c r="O296" s="7" t="n"/>
      <c r="P296" s="7" t="n"/>
      <c r="Q296" s="7" t="n"/>
      <c r="R296" s="7">
        <f>IF(C296="Settled",ROUND(N296+O296+P296-Q296,2),"")</f>
        <v/>
      </c>
      <c r="S296" s="7">
        <f>IF(OR(C296="Placed",C296="Planned"),ROUND(H296+L296,2),0)</f>
        <v/>
      </c>
      <c r="T296" s="5" t="n"/>
    </row>
    <row r="297">
      <c r="A297" s="10" t="n">
        <v>296</v>
      </c>
      <c r="B297" s="11" t="n"/>
      <c r="C297" s="10" t="n"/>
      <c r="D297" s="10" t="n"/>
      <c r="E297" s="10" t="n"/>
      <c r="F297" s="10" t="n"/>
      <c r="G297" s="10" t="n"/>
      <c r="H297" s="12" t="n"/>
      <c r="I297" s="13" t="n"/>
      <c r="J297" s="12" t="n"/>
      <c r="K297" s="13" t="n"/>
      <c r="L297" s="12" t="n"/>
      <c r="M297" s="14" t="n"/>
      <c r="N297" s="12" t="n"/>
      <c r="O297" s="12" t="n"/>
      <c r="P297" s="12" t="n"/>
      <c r="Q297" s="12" t="n"/>
      <c r="R297" s="12">
        <f>IF(C297="Settled",ROUND(N297+O297+P297-Q297,2),"")</f>
        <v/>
      </c>
      <c r="S297" s="12">
        <f>IF(OR(C297="Placed",C297="Planned"),ROUND(H297+L297,2),0)</f>
        <v/>
      </c>
      <c r="T297" s="10" t="n"/>
    </row>
    <row r="298">
      <c r="A298" s="5" t="n">
        <v>297</v>
      </c>
      <c r="B298" s="6" t="n"/>
      <c r="C298" s="5" t="n"/>
      <c r="D298" s="5" t="n"/>
      <c r="E298" s="5" t="n"/>
      <c r="F298" s="5" t="n"/>
      <c r="G298" s="5" t="n"/>
      <c r="H298" s="7" t="n"/>
      <c r="I298" s="8" t="n"/>
      <c r="J298" s="7" t="n"/>
      <c r="K298" s="8" t="n"/>
      <c r="L298" s="7" t="n"/>
      <c r="M298" s="9" t="n"/>
      <c r="N298" s="7" t="n"/>
      <c r="O298" s="7" t="n"/>
      <c r="P298" s="7" t="n"/>
      <c r="Q298" s="7" t="n"/>
      <c r="R298" s="7">
        <f>IF(C298="Settled",ROUND(N298+O298+P298-Q298,2),"")</f>
        <v/>
      </c>
      <c r="S298" s="7">
        <f>IF(OR(C298="Placed",C298="Planned"),ROUND(H298+L298,2),0)</f>
        <v/>
      </c>
      <c r="T298" s="5" t="n"/>
    </row>
    <row r="299">
      <c r="A299" s="10" t="n">
        <v>298</v>
      </c>
      <c r="B299" s="11" t="n"/>
      <c r="C299" s="10" t="n"/>
      <c r="D299" s="10" t="n"/>
      <c r="E299" s="10" t="n"/>
      <c r="F299" s="10" t="n"/>
      <c r="G299" s="10" t="n"/>
      <c r="H299" s="12" t="n"/>
      <c r="I299" s="13" t="n"/>
      <c r="J299" s="12" t="n"/>
      <c r="K299" s="13" t="n"/>
      <c r="L299" s="12" t="n"/>
      <c r="M299" s="14" t="n"/>
      <c r="N299" s="12" t="n"/>
      <c r="O299" s="12" t="n"/>
      <c r="P299" s="12" t="n"/>
      <c r="Q299" s="12" t="n"/>
      <c r="R299" s="12">
        <f>IF(C299="Settled",ROUND(N299+O299+P299-Q299,2),"")</f>
        <v/>
      </c>
      <c r="S299" s="12">
        <f>IF(OR(C299="Placed",C299="Planned"),ROUND(H299+L299,2),0)</f>
        <v/>
      </c>
      <c r="T299" s="10" t="n"/>
    </row>
    <row r="300">
      <c r="A300" s="5" t="n">
        <v>299</v>
      </c>
      <c r="B300" s="6" t="n"/>
      <c r="C300" s="5" t="n"/>
      <c r="D300" s="5" t="n"/>
      <c r="E300" s="5" t="n"/>
      <c r="F300" s="5" t="n"/>
      <c r="G300" s="5" t="n"/>
      <c r="H300" s="7" t="n"/>
      <c r="I300" s="8" t="n"/>
      <c r="J300" s="7" t="n"/>
      <c r="K300" s="8" t="n"/>
      <c r="L300" s="7" t="n"/>
      <c r="M300" s="9" t="n"/>
      <c r="N300" s="7" t="n"/>
      <c r="O300" s="7" t="n"/>
      <c r="P300" s="7" t="n"/>
      <c r="Q300" s="7" t="n"/>
      <c r="R300" s="7">
        <f>IF(C300="Settled",ROUND(N300+O300+P300-Q300,2),"")</f>
        <v/>
      </c>
      <c r="S300" s="7">
        <f>IF(OR(C300="Placed",C300="Planned"),ROUND(H300+L300,2),0)</f>
        <v/>
      </c>
      <c r="T300" s="5" t="n"/>
    </row>
    <row r="301">
      <c r="A301" s="10" t="n">
        <v>300</v>
      </c>
      <c r="B301" s="11" t="n"/>
      <c r="C301" s="10" t="n"/>
      <c r="D301" s="10" t="n"/>
      <c r="E301" s="10" t="n"/>
      <c r="F301" s="10" t="n"/>
      <c r="G301" s="10" t="n"/>
      <c r="H301" s="12" t="n"/>
      <c r="I301" s="13" t="n"/>
      <c r="J301" s="12" t="n"/>
      <c r="K301" s="13" t="n"/>
      <c r="L301" s="12" t="n"/>
      <c r="M301" s="14" t="n"/>
      <c r="N301" s="12" t="n"/>
      <c r="O301" s="12" t="n"/>
      <c r="P301" s="12" t="n"/>
      <c r="Q301" s="12" t="n"/>
      <c r="R301" s="12">
        <f>IF(C301="Settled",ROUND(N301+O301+P301-Q301,2),"")</f>
        <v/>
      </c>
      <c r="S301" s="12">
        <f>IF(OR(C301="Placed",C301="Planned"),ROUND(H301+L301,2),0)</f>
        <v/>
      </c>
      <c r="T301" s="10" t="n"/>
    </row>
    <row r="302">
      <c r="A302" s="5" t="n">
        <v>301</v>
      </c>
      <c r="B302" s="6" t="n"/>
      <c r="C302" s="5" t="n"/>
      <c r="D302" s="5" t="n"/>
      <c r="E302" s="5" t="n"/>
      <c r="F302" s="5" t="n"/>
      <c r="G302" s="5" t="n"/>
      <c r="H302" s="7" t="n"/>
      <c r="I302" s="8" t="n"/>
      <c r="J302" s="7" t="n"/>
      <c r="K302" s="8" t="n"/>
      <c r="L302" s="7" t="n"/>
      <c r="M302" s="9" t="n"/>
      <c r="N302" s="7" t="n"/>
      <c r="O302" s="7" t="n"/>
      <c r="P302" s="7" t="n"/>
      <c r="Q302" s="7" t="n"/>
      <c r="R302" s="7">
        <f>IF(C302="Settled",ROUND(N302+O302+P302-Q302,2),"")</f>
        <v/>
      </c>
      <c r="S302" s="7">
        <f>IF(OR(C302="Placed",C302="Planned"),ROUND(H302+L302,2),0)</f>
        <v/>
      </c>
      <c r="T302" s="5" t="n"/>
    </row>
    <row r="303">
      <c r="A303" s="10" t="n">
        <v>302</v>
      </c>
      <c r="B303" s="11" t="n"/>
      <c r="C303" s="10" t="n"/>
      <c r="D303" s="10" t="n"/>
      <c r="E303" s="10" t="n"/>
      <c r="F303" s="10" t="n"/>
      <c r="G303" s="10" t="n"/>
      <c r="H303" s="12" t="n"/>
      <c r="I303" s="13" t="n"/>
      <c r="J303" s="12" t="n"/>
      <c r="K303" s="13" t="n"/>
      <c r="L303" s="12" t="n"/>
      <c r="M303" s="14" t="n"/>
      <c r="N303" s="12" t="n"/>
      <c r="O303" s="12" t="n"/>
      <c r="P303" s="12" t="n"/>
      <c r="Q303" s="12" t="n"/>
      <c r="R303" s="12">
        <f>IF(C303="Settled",ROUND(N303+O303+P303-Q303,2),"")</f>
        <v/>
      </c>
      <c r="S303" s="12">
        <f>IF(OR(C303="Placed",C303="Planned"),ROUND(H303+L303,2),0)</f>
        <v/>
      </c>
      <c r="T303" s="10" t="n"/>
    </row>
    <row r="304">
      <c r="A304" s="5" t="n">
        <v>303</v>
      </c>
      <c r="B304" s="6" t="n"/>
      <c r="C304" s="5" t="n"/>
      <c r="D304" s="5" t="n"/>
      <c r="E304" s="5" t="n"/>
      <c r="F304" s="5" t="n"/>
      <c r="G304" s="5" t="n"/>
      <c r="H304" s="7" t="n"/>
      <c r="I304" s="8" t="n"/>
      <c r="J304" s="7" t="n"/>
      <c r="K304" s="8" t="n"/>
      <c r="L304" s="7" t="n"/>
      <c r="M304" s="9" t="n"/>
      <c r="N304" s="7" t="n"/>
      <c r="O304" s="7" t="n"/>
      <c r="P304" s="7" t="n"/>
      <c r="Q304" s="7" t="n"/>
      <c r="R304" s="7">
        <f>IF(C304="Settled",ROUND(N304+O304+P304-Q304,2),"")</f>
        <v/>
      </c>
      <c r="S304" s="7">
        <f>IF(OR(C304="Placed",C304="Planned"),ROUND(H304+L304,2),0)</f>
        <v/>
      </c>
      <c r="T304" s="5" t="n"/>
    </row>
    <row r="305">
      <c r="A305" s="10" t="n">
        <v>304</v>
      </c>
      <c r="B305" s="11" t="n"/>
      <c r="C305" s="10" t="n"/>
      <c r="D305" s="10" t="n"/>
      <c r="E305" s="10" t="n"/>
      <c r="F305" s="10" t="n"/>
      <c r="G305" s="10" t="n"/>
      <c r="H305" s="12" t="n"/>
      <c r="I305" s="13" t="n"/>
      <c r="J305" s="12" t="n"/>
      <c r="K305" s="13" t="n"/>
      <c r="L305" s="12" t="n"/>
      <c r="M305" s="14" t="n"/>
      <c r="N305" s="12" t="n"/>
      <c r="O305" s="12" t="n"/>
      <c r="P305" s="12" t="n"/>
      <c r="Q305" s="12" t="n"/>
      <c r="R305" s="12">
        <f>IF(C305="Settled",ROUND(N305+O305+P305-Q305,2),"")</f>
        <v/>
      </c>
      <c r="S305" s="12">
        <f>IF(OR(C305="Placed",C305="Planned"),ROUND(H305+L305,2),0)</f>
        <v/>
      </c>
      <c r="T305" s="10" t="n"/>
    </row>
    <row r="306">
      <c r="A306" s="5" t="n">
        <v>305</v>
      </c>
      <c r="B306" s="6" t="n"/>
      <c r="C306" s="5" t="n"/>
      <c r="D306" s="5" t="n"/>
      <c r="E306" s="5" t="n"/>
      <c r="F306" s="5" t="n"/>
      <c r="G306" s="5" t="n"/>
      <c r="H306" s="7" t="n"/>
      <c r="I306" s="8" t="n"/>
      <c r="J306" s="7" t="n"/>
      <c r="K306" s="8" t="n"/>
      <c r="L306" s="7" t="n"/>
      <c r="M306" s="9" t="n"/>
      <c r="N306" s="7" t="n"/>
      <c r="O306" s="7" t="n"/>
      <c r="P306" s="7" t="n"/>
      <c r="Q306" s="7" t="n"/>
      <c r="R306" s="7">
        <f>IF(C306="Settled",ROUND(N306+O306+P306-Q306,2),"")</f>
        <v/>
      </c>
      <c r="S306" s="7">
        <f>IF(OR(C306="Placed",C306="Planned"),ROUND(H306+L306,2),0)</f>
        <v/>
      </c>
      <c r="T306" s="5" t="n"/>
    </row>
    <row r="307">
      <c r="A307" s="10" t="n">
        <v>306</v>
      </c>
      <c r="B307" s="11" t="n"/>
      <c r="C307" s="10" t="n"/>
      <c r="D307" s="10" t="n"/>
      <c r="E307" s="10" t="n"/>
      <c r="F307" s="10" t="n"/>
      <c r="G307" s="10" t="n"/>
      <c r="H307" s="12" t="n"/>
      <c r="I307" s="13" t="n"/>
      <c r="J307" s="12" t="n"/>
      <c r="K307" s="13" t="n"/>
      <c r="L307" s="12" t="n"/>
      <c r="M307" s="14" t="n"/>
      <c r="N307" s="12" t="n"/>
      <c r="O307" s="12" t="n"/>
      <c r="P307" s="12" t="n"/>
      <c r="Q307" s="12" t="n"/>
      <c r="R307" s="12">
        <f>IF(C307="Settled",ROUND(N307+O307+P307-Q307,2),"")</f>
        <v/>
      </c>
      <c r="S307" s="12">
        <f>IF(OR(C307="Placed",C307="Planned"),ROUND(H307+L307,2),0)</f>
        <v/>
      </c>
      <c r="T307" s="10" t="n"/>
    </row>
    <row r="308">
      <c r="A308" s="5" t="n">
        <v>307</v>
      </c>
      <c r="B308" s="6" t="n"/>
      <c r="C308" s="5" t="n"/>
      <c r="D308" s="5" t="n"/>
      <c r="E308" s="5" t="n"/>
      <c r="F308" s="5" t="n"/>
      <c r="G308" s="5" t="n"/>
      <c r="H308" s="7" t="n"/>
      <c r="I308" s="8" t="n"/>
      <c r="J308" s="7" t="n"/>
      <c r="K308" s="8" t="n"/>
      <c r="L308" s="7" t="n"/>
      <c r="M308" s="9" t="n"/>
      <c r="N308" s="7" t="n"/>
      <c r="O308" s="7" t="n"/>
      <c r="P308" s="7" t="n"/>
      <c r="Q308" s="7" t="n"/>
      <c r="R308" s="7">
        <f>IF(C308="Settled",ROUND(N308+O308+P308-Q308,2),"")</f>
        <v/>
      </c>
      <c r="S308" s="7">
        <f>IF(OR(C308="Placed",C308="Planned"),ROUND(H308+L308,2),0)</f>
        <v/>
      </c>
      <c r="T308" s="5" t="n"/>
    </row>
    <row r="309">
      <c r="A309" s="10" t="n">
        <v>308</v>
      </c>
      <c r="B309" s="11" t="n"/>
      <c r="C309" s="10" t="n"/>
      <c r="D309" s="10" t="n"/>
      <c r="E309" s="10" t="n"/>
      <c r="F309" s="10" t="n"/>
      <c r="G309" s="10" t="n"/>
      <c r="H309" s="12" t="n"/>
      <c r="I309" s="13" t="n"/>
      <c r="J309" s="12" t="n"/>
      <c r="K309" s="13" t="n"/>
      <c r="L309" s="12" t="n"/>
      <c r="M309" s="14" t="n"/>
      <c r="N309" s="12" t="n"/>
      <c r="O309" s="12" t="n"/>
      <c r="P309" s="12" t="n"/>
      <c r="Q309" s="12" t="n"/>
      <c r="R309" s="12">
        <f>IF(C309="Settled",ROUND(N309+O309+P309-Q309,2),"")</f>
        <v/>
      </c>
      <c r="S309" s="12">
        <f>IF(OR(C309="Placed",C309="Planned"),ROUND(H309+L309,2),0)</f>
        <v/>
      </c>
      <c r="T309" s="10" t="n"/>
    </row>
    <row r="310">
      <c r="A310" s="5" t="n">
        <v>309</v>
      </c>
      <c r="B310" s="6" t="n"/>
      <c r="C310" s="5" t="n"/>
      <c r="D310" s="5" t="n"/>
      <c r="E310" s="5" t="n"/>
      <c r="F310" s="5" t="n"/>
      <c r="G310" s="5" t="n"/>
      <c r="H310" s="7" t="n"/>
      <c r="I310" s="8" t="n"/>
      <c r="J310" s="7" t="n"/>
      <c r="K310" s="8" t="n"/>
      <c r="L310" s="7" t="n"/>
      <c r="M310" s="9" t="n"/>
      <c r="N310" s="7" t="n"/>
      <c r="O310" s="7" t="n"/>
      <c r="P310" s="7" t="n"/>
      <c r="Q310" s="7" t="n"/>
      <c r="R310" s="7">
        <f>IF(C310="Settled",ROUND(N310+O310+P310-Q310,2),"")</f>
        <v/>
      </c>
      <c r="S310" s="7">
        <f>IF(OR(C310="Placed",C310="Planned"),ROUND(H310+L310,2),0)</f>
        <v/>
      </c>
      <c r="T310" s="5" t="n"/>
    </row>
    <row r="311">
      <c r="A311" s="10" t="n">
        <v>310</v>
      </c>
      <c r="B311" s="11" t="n"/>
      <c r="C311" s="10" t="n"/>
      <c r="D311" s="10" t="n"/>
      <c r="E311" s="10" t="n"/>
      <c r="F311" s="10" t="n"/>
      <c r="G311" s="10" t="n"/>
      <c r="H311" s="12" t="n"/>
      <c r="I311" s="13" t="n"/>
      <c r="J311" s="12" t="n"/>
      <c r="K311" s="13" t="n"/>
      <c r="L311" s="12" t="n"/>
      <c r="M311" s="14" t="n"/>
      <c r="N311" s="12" t="n"/>
      <c r="O311" s="12" t="n"/>
      <c r="P311" s="12" t="n"/>
      <c r="Q311" s="12" t="n"/>
      <c r="R311" s="12">
        <f>IF(C311="Settled",ROUND(N311+O311+P311-Q311,2),"")</f>
        <v/>
      </c>
      <c r="S311" s="12">
        <f>IF(OR(C311="Placed",C311="Planned"),ROUND(H311+L311,2),0)</f>
        <v/>
      </c>
      <c r="T311" s="10" t="n"/>
    </row>
    <row r="312">
      <c r="A312" s="5" t="n">
        <v>311</v>
      </c>
      <c r="B312" s="6" t="n"/>
      <c r="C312" s="5" t="n"/>
      <c r="D312" s="5" t="n"/>
      <c r="E312" s="5" t="n"/>
      <c r="F312" s="5" t="n"/>
      <c r="G312" s="5" t="n"/>
      <c r="H312" s="7" t="n"/>
      <c r="I312" s="8" t="n"/>
      <c r="J312" s="7" t="n"/>
      <c r="K312" s="8" t="n"/>
      <c r="L312" s="7" t="n"/>
      <c r="M312" s="9" t="n"/>
      <c r="N312" s="7" t="n"/>
      <c r="O312" s="7" t="n"/>
      <c r="P312" s="7" t="n"/>
      <c r="Q312" s="7" t="n"/>
      <c r="R312" s="7">
        <f>IF(C312="Settled",ROUND(N312+O312+P312-Q312,2),"")</f>
        <v/>
      </c>
      <c r="S312" s="7">
        <f>IF(OR(C312="Placed",C312="Planned"),ROUND(H312+L312,2),0)</f>
        <v/>
      </c>
      <c r="T312" s="5" t="n"/>
    </row>
    <row r="313">
      <c r="A313" s="10" t="n">
        <v>312</v>
      </c>
      <c r="B313" s="11" t="n"/>
      <c r="C313" s="10" t="n"/>
      <c r="D313" s="10" t="n"/>
      <c r="E313" s="10" t="n"/>
      <c r="F313" s="10" t="n"/>
      <c r="G313" s="10" t="n"/>
      <c r="H313" s="12" t="n"/>
      <c r="I313" s="13" t="n"/>
      <c r="J313" s="12" t="n"/>
      <c r="K313" s="13" t="n"/>
      <c r="L313" s="12" t="n"/>
      <c r="M313" s="14" t="n"/>
      <c r="N313" s="12" t="n"/>
      <c r="O313" s="12" t="n"/>
      <c r="P313" s="12" t="n"/>
      <c r="Q313" s="12" t="n"/>
      <c r="R313" s="12">
        <f>IF(C313="Settled",ROUND(N313+O313+P313-Q313,2),"")</f>
        <v/>
      </c>
      <c r="S313" s="12">
        <f>IF(OR(C313="Placed",C313="Planned"),ROUND(H313+L313,2),0)</f>
        <v/>
      </c>
      <c r="T313" s="10" t="n"/>
    </row>
    <row r="314">
      <c r="A314" s="5" t="n">
        <v>313</v>
      </c>
      <c r="B314" s="6" t="n"/>
      <c r="C314" s="5" t="n"/>
      <c r="D314" s="5" t="n"/>
      <c r="E314" s="5" t="n"/>
      <c r="F314" s="5" t="n"/>
      <c r="G314" s="5" t="n"/>
      <c r="H314" s="7" t="n"/>
      <c r="I314" s="8" t="n"/>
      <c r="J314" s="7" t="n"/>
      <c r="K314" s="8" t="n"/>
      <c r="L314" s="7" t="n"/>
      <c r="M314" s="9" t="n"/>
      <c r="N314" s="7" t="n"/>
      <c r="O314" s="7" t="n"/>
      <c r="P314" s="7" t="n"/>
      <c r="Q314" s="7" t="n"/>
      <c r="R314" s="7">
        <f>IF(C314="Settled",ROUND(N314+O314+P314-Q314,2),"")</f>
        <v/>
      </c>
      <c r="S314" s="7">
        <f>IF(OR(C314="Placed",C314="Planned"),ROUND(H314+L314,2),0)</f>
        <v/>
      </c>
      <c r="T314" s="5" t="n"/>
    </row>
    <row r="315">
      <c r="A315" s="10" t="n">
        <v>314</v>
      </c>
      <c r="B315" s="11" t="n"/>
      <c r="C315" s="10" t="n"/>
      <c r="D315" s="10" t="n"/>
      <c r="E315" s="10" t="n"/>
      <c r="F315" s="10" t="n"/>
      <c r="G315" s="10" t="n"/>
      <c r="H315" s="12" t="n"/>
      <c r="I315" s="13" t="n"/>
      <c r="J315" s="12" t="n"/>
      <c r="K315" s="13" t="n"/>
      <c r="L315" s="12" t="n"/>
      <c r="M315" s="14" t="n"/>
      <c r="N315" s="12" t="n"/>
      <c r="O315" s="12" t="n"/>
      <c r="P315" s="12" t="n"/>
      <c r="Q315" s="12" t="n"/>
      <c r="R315" s="12">
        <f>IF(C315="Settled",ROUND(N315+O315+P315-Q315,2),"")</f>
        <v/>
      </c>
      <c r="S315" s="12">
        <f>IF(OR(C315="Placed",C315="Planned"),ROUND(H315+L315,2),0)</f>
        <v/>
      </c>
      <c r="T315" s="10" t="n"/>
    </row>
    <row r="316">
      <c r="A316" s="5" t="n">
        <v>315</v>
      </c>
      <c r="B316" s="6" t="n"/>
      <c r="C316" s="5" t="n"/>
      <c r="D316" s="5" t="n"/>
      <c r="E316" s="5" t="n"/>
      <c r="F316" s="5" t="n"/>
      <c r="G316" s="5" t="n"/>
      <c r="H316" s="7" t="n"/>
      <c r="I316" s="8" t="n"/>
      <c r="J316" s="7" t="n"/>
      <c r="K316" s="8" t="n"/>
      <c r="L316" s="7" t="n"/>
      <c r="M316" s="9" t="n"/>
      <c r="N316" s="7" t="n"/>
      <c r="O316" s="7" t="n"/>
      <c r="P316" s="7" t="n"/>
      <c r="Q316" s="7" t="n"/>
      <c r="R316" s="7">
        <f>IF(C316="Settled",ROUND(N316+O316+P316-Q316,2),"")</f>
        <v/>
      </c>
      <c r="S316" s="7">
        <f>IF(OR(C316="Placed",C316="Planned"),ROUND(H316+L316,2),0)</f>
        <v/>
      </c>
      <c r="T316" s="5" t="n"/>
    </row>
    <row r="317">
      <c r="A317" s="10" t="n">
        <v>316</v>
      </c>
      <c r="B317" s="11" t="n"/>
      <c r="C317" s="10" t="n"/>
      <c r="D317" s="10" t="n"/>
      <c r="E317" s="10" t="n"/>
      <c r="F317" s="10" t="n"/>
      <c r="G317" s="10" t="n"/>
      <c r="H317" s="12" t="n"/>
      <c r="I317" s="13" t="n"/>
      <c r="J317" s="12" t="n"/>
      <c r="K317" s="13" t="n"/>
      <c r="L317" s="12" t="n"/>
      <c r="M317" s="14" t="n"/>
      <c r="N317" s="12" t="n"/>
      <c r="O317" s="12" t="n"/>
      <c r="P317" s="12" t="n"/>
      <c r="Q317" s="12" t="n"/>
      <c r="R317" s="12">
        <f>IF(C317="Settled",ROUND(N317+O317+P317-Q317,2),"")</f>
        <v/>
      </c>
      <c r="S317" s="12">
        <f>IF(OR(C317="Placed",C317="Planned"),ROUND(H317+L317,2),0)</f>
        <v/>
      </c>
      <c r="T317" s="10" t="n"/>
    </row>
    <row r="318">
      <c r="A318" s="5" t="n">
        <v>317</v>
      </c>
      <c r="B318" s="6" t="n"/>
      <c r="C318" s="5" t="n"/>
      <c r="D318" s="5" t="n"/>
      <c r="E318" s="5" t="n"/>
      <c r="F318" s="5" t="n"/>
      <c r="G318" s="5" t="n"/>
      <c r="H318" s="7" t="n"/>
      <c r="I318" s="8" t="n"/>
      <c r="J318" s="7" t="n"/>
      <c r="K318" s="8" t="n"/>
      <c r="L318" s="7" t="n"/>
      <c r="M318" s="9" t="n"/>
      <c r="N318" s="7" t="n"/>
      <c r="O318" s="7" t="n"/>
      <c r="P318" s="7" t="n"/>
      <c r="Q318" s="7" t="n"/>
      <c r="R318" s="7">
        <f>IF(C318="Settled",ROUND(N318+O318+P318-Q318,2),"")</f>
        <v/>
      </c>
      <c r="S318" s="7">
        <f>IF(OR(C318="Placed",C318="Planned"),ROUND(H318+L318,2),0)</f>
        <v/>
      </c>
      <c r="T318" s="5" t="n"/>
    </row>
    <row r="319">
      <c r="A319" s="10" t="n">
        <v>318</v>
      </c>
      <c r="B319" s="11" t="n"/>
      <c r="C319" s="10" t="n"/>
      <c r="D319" s="10" t="n"/>
      <c r="E319" s="10" t="n"/>
      <c r="F319" s="10" t="n"/>
      <c r="G319" s="10" t="n"/>
      <c r="H319" s="12" t="n"/>
      <c r="I319" s="13" t="n"/>
      <c r="J319" s="12" t="n"/>
      <c r="K319" s="13" t="n"/>
      <c r="L319" s="12" t="n"/>
      <c r="M319" s="14" t="n"/>
      <c r="N319" s="12" t="n"/>
      <c r="O319" s="12" t="n"/>
      <c r="P319" s="12" t="n"/>
      <c r="Q319" s="12" t="n"/>
      <c r="R319" s="12">
        <f>IF(C319="Settled",ROUND(N319+O319+P319-Q319,2),"")</f>
        <v/>
      </c>
      <c r="S319" s="12">
        <f>IF(OR(C319="Placed",C319="Planned"),ROUND(H319+L319,2),0)</f>
        <v/>
      </c>
      <c r="T319" s="10" t="n"/>
    </row>
    <row r="320">
      <c r="A320" s="5" t="n">
        <v>319</v>
      </c>
      <c r="B320" s="6" t="n"/>
      <c r="C320" s="5" t="n"/>
      <c r="D320" s="5" t="n"/>
      <c r="E320" s="5" t="n"/>
      <c r="F320" s="5" t="n"/>
      <c r="G320" s="5" t="n"/>
      <c r="H320" s="7" t="n"/>
      <c r="I320" s="8" t="n"/>
      <c r="J320" s="7" t="n"/>
      <c r="K320" s="8" t="n"/>
      <c r="L320" s="7" t="n"/>
      <c r="M320" s="9" t="n"/>
      <c r="N320" s="7" t="n"/>
      <c r="O320" s="7" t="n"/>
      <c r="P320" s="7" t="n"/>
      <c r="Q320" s="7" t="n"/>
      <c r="R320" s="7">
        <f>IF(C320="Settled",ROUND(N320+O320+P320-Q320,2),"")</f>
        <v/>
      </c>
      <c r="S320" s="7">
        <f>IF(OR(C320="Placed",C320="Planned"),ROUND(H320+L320,2),0)</f>
        <v/>
      </c>
      <c r="T320" s="5" t="n"/>
    </row>
    <row r="321">
      <c r="A321" s="10" t="n">
        <v>320</v>
      </c>
      <c r="B321" s="11" t="n"/>
      <c r="C321" s="10" t="n"/>
      <c r="D321" s="10" t="n"/>
      <c r="E321" s="10" t="n"/>
      <c r="F321" s="10" t="n"/>
      <c r="G321" s="10" t="n"/>
      <c r="H321" s="12" t="n"/>
      <c r="I321" s="13" t="n"/>
      <c r="J321" s="12" t="n"/>
      <c r="K321" s="13" t="n"/>
      <c r="L321" s="12" t="n"/>
      <c r="M321" s="14" t="n"/>
      <c r="N321" s="12" t="n"/>
      <c r="O321" s="12" t="n"/>
      <c r="P321" s="12" t="n"/>
      <c r="Q321" s="12" t="n"/>
      <c r="R321" s="12">
        <f>IF(C321="Settled",ROUND(N321+O321+P321-Q321,2),"")</f>
        <v/>
      </c>
      <c r="S321" s="12">
        <f>IF(OR(C321="Placed",C321="Planned"),ROUND(H321+L321,2),0)</f>
        <v/>
      </c>
      <c r="T321" s="10" t="n"/>
    </row>
    <row r="322">
      <c r="A322" s="5" t="n">
        <v>321</v>
      </c>
      <c r="B322" s="6" t="n"/>
      <c r="C322" s="5" t="n"/>
      <c r="D322" s="5" t="n"/>
      <c r="E322" s="5" t="n"/>
      <c r="F322" s="5" t="n"/>
      <c r="G322" s="5" t="n"/>
      <c r="H322" s="7" t="n"/>
      <c r="I322" s="8" t="n"/>
      <c r="J322" s="7" t="n"/>
      <c r="K322" s="8" t="n"/>
      <c r="L322" s="7" t="n"/>
      <c r="M322" s="9" t="n"/>
      <c r="N322" s="7" t="n"/>
      <c r="O322" s="7" t="n"/>
      <c r="P322" s="7" t="n"/>
      <c r="Q322" s="7" t="n"/>
      <c r="R322" s="7">
        <f>IF(C322="Settled",ROUND(N322+O322+P322-Q322,2),"")</f>
        <v/>
      </c>
      <c r="S322" s="7">
        <f>IF(OR(C322="Placed",C322="Planned"),ROUND(H322+L322,2),0)</f>
        <v/>
      </c>
      <c r="T322" s="5" t="n"/>
    </row>
    <row r="323">
      <c r="A323" s="10" t="n">
        <v>322</v>
      </c>
      <c r="B323" s="11" t="n"/>
      <c r="C323" s="10" t="n"/>
      <c r="D323" s="10" t="n"/>
      <c r="E323" s="10" t="n"/>
      <c r="F323" s="10" t="n"/>
      <c r="G323" s="10" t="n"/>
      <c r="H323" s="12" t="n"/>
      <c r="I323" s="13" t="n"/>
      <c r="J323" s="12" t="n"/>
      <c r="K323" s="13" t="n"/>
      <c r="L323" s="12" t="n"/>
      <c r="M323" s="14" t="n"/>
      <c r="N323" s="12" t="n"/>
      <c r="O323" s="12" t="n"/>
      <c r="P323" s="12" t="n"/>
      <c r="Q323" s="12" t="n"/>
      <c r="R323" s="12">
        <f>IF(C323="Settled",ROUND(N323+O323+P323-Q323,2),"")</f>
        <v/>
      </c>
      <c r="S323" s="12">
        <f>IF(OR(C323="Placed",C323="Planned"),ROUND(H323+L323,2),0)</f>
        <v/>
      </c>
      <c r="T323" s="10" t="n"/>
    </row>
    <row r="324">
      <c r="A324" s="5" t="n">
        <v>323</v>
      </c>
      <c r="B324" s="6" t="n"/>
      <c r="C324" s="5" t="n"/>
      <c r="D324" s="5" t="n"/>
      <c r="E324" s="5" t="n"/>
      <c r="F324" s="5" t="n"/>
      <c r="G324" s="5" t="n"/>
      <c r="H324" s="7" t="n"/>
      <c r="I324" s="8" t="n"/>
      <c r="J324" s="7" t="n"/>
      <c r="K324" s="8" t="n"/>
      <c r="L324" s="7" t="n"/>
      <c r="M324" s="9" t="n"/>
      <c r="N324" s="7" t="n"/>
      <c r="O324" s="7" t="n"/>
      <c r="P324" s="7" t="n"/>
      <c r="Q324" s="7" t="n"/>
      <c r="R324" s="7">
        <f>IF(C324="Settled",ROUND(N324+O324+P324-Q324,2),"")</f>
        <v/>
      </c>
      <c r="S324" s="7">
        <f>IF(OR(C324="Placed",C324="Planned"),ROUND(H324+L324,2),0)</f>
        <v/>
      </c>
      <c r="T324" s="5" t="n"/>
    </row>
    <row r="325">
      <c r="A325" s="10" t="n">
        <v>324</v>
      </c>
      <c r="B325" s="11" t="n"/>
      <c r="C325" s="10" t="n"/>
      <c r="D325" s="10" t="n"/>
      <c r="E325" s="10" t="n"/>
      <c r="F325" s="10" t="n"/>
      <c r="G325" s="10" t="n"/>
      <c r="H325" s="12" t="n"/>
      <c r="I325" s="13" t="n"/>
      <c r="J325" s="12" t="n"/>
      <c r="K325" s="13" t="n"/>
      <c r="L325" s="12" t="n"/>
      <c r="M325" s="14" t="n"/>
      <c r="N325" s="12" t="n"/>
      <c r="O325" s="12" t="n"/>
      <c r="P325" s="12" t="n"/>
      <c r="Q325" s="12" t="n"/>
      <c r="R325" s="12">
        <f>IF(C325="Settled",ROUND(N325+O325+P325-Q325,2),"")</f>
        <v/>
      </c>
      <c r="S325" s="12">
        <f>IF(OR(C325="Placed",C325="Planned"),ROUND(H325+L325,2),0)</f>
        <v/>
      </c>
      <c r="T325" s="10" t="n"/>
    </row>
    <row r="326">
      <c r="A326" s="5" t="n">
        <v>325</v>
      </c>
      <c r="B326" s="6" t="n"/>
      <c r="C326" s="5" t="n"/>
      <c r="D326" s="5" t="n"/>
      <c r="E326" s="5" t="n"/>
      <c r="F326" s="5" t="n"/>
      <c r="G326" s="5" t="n"/>
      <c r="H326" s="7" t="n"/>
      <c r="I326" s="8" t="n"/>
      <c r="J326" s="7" t="n"/>
      <c r="K326" s="8" t="n"/>
      <c r="L326" s="7" t="n"/>
      <c r="M326" s="9" t="n"/>
      <c r="N326" s="7" t="n"/>
      <c r="O326" s="7" t="n"/>
      <c r="P326" s="7" t="n"/>
      <c r="Q326" s="7" t="n"/>
      <c r="R326" s="7">
        <f>IF(C326="Settled",ROUND(N326+O326+P326-Q326,2),"")</f>
        <v/>
      </c>
      <c r="S326" s="7">
        <f>IF(OR(C326="Placed",C326="Planned"),ROUND(H326+L326,2),0)</f>
        <v/>
      </c>
      <c r="T326" s="5" t="n"/>
    </row>
    <row r="327">
      <c r="A327" s="10" t="n">
        <v>326</v>
      </c>
      <c r="B327" s="11" t="n"/>
      <c r="C327" s="10" t="n"/>
      <c r="D327" s="10" t="n"/>
      <c r="E327" s="10" t="n"/>
      <c r="F327" s="10" t="n"/>
      <c r="G327" s="10" t="n"/>
      <c r="H327" s="12" t="n"/>
      <c r="I327" s="13" t="n"/>
      <c r="J327" s="12" t="n"/>
      <c r="K327" s="13" t="n"/>
      <c r="L327" s="12" t="n"/>
      <c r="M327" s="14" t="n"/>
      <c r="N327" s="12" t="n"/>
      <c r="O327" s="12" t="n"/>
      <c r="P327" s="12" t="n"/>
      <c r="Q327" s="12" t="n"/>
      <c r="R327" s="12">
        <f>IF(C327="Settled",ROUND(N327+O327+P327-Q327,2),"")</f>
        <v/>
      </c>
      <c r="S327" s="12">
        <f>IF(OR(C327="Placed",C327="Planned"),ROUND(H327+L327,2),0)</f>
        <v/>
      </c>
      <c r="T327" s="10" t="n"/>
    </row>
    <row r="328">
      <c r="A328" s="5" t="n">
        <v>327</v>
      </c>
      <c r="B328" s="6" t="n"/>
      <c r="C328" s="5" t="n"/>
      <c r="D328" s="5" t="n"/>
      <c r="E328" s="5" t="n"/>
      <c r="F328" s="5" t="n"/>
      <c r="G328" s="5" t="n"/>
      <c r="H328" s="7" t="n"/>
      <c r="I328" s="8" t="n"/>
      <c r="J328" s="7" t="n"/>
      <c r="K328" s="8" t="n"/>
      <c r="L328" s="7" t="n"/>
      <c r="M328" s="9" t="n"/>
      <c r="N328" s="7" t="n"/>
      <c r="O328" s="7" t="n"/>
      <c r="P328" s="7" t="n"/>
      <c r="Q328" s="7" t="n"/>
      <c r="R328" s="7">
        <f>IF(C328="Settled",ROUND(N328+O328+P328-Q328,2),"")</f>
        <v/>
      </c>
      <c r="S328" s="7">
        <f>IF(OR(C328="Placed",C328="Planned"),ROUND(H328+L328,2),0)</f>
        <v/>
      </c>
      <c r="T328" s="5" t="n"/>
    </row>
    <row r="329">
      <c r="A329" s="10" t="n">
        <v>328</v>
      </c>
      <c r="B329" s="11" t="n"/>
      <c r="C329" s="10" t="n"/>
      <c r="D329" s="10" t="n"/>
      <c r="E329" s="10" t="n"/>
      <c r="F329" s="10" t="n"/>
      <c r="G329" s="10" t="n"/>
      <c r="H329" s="12" t="n"/>
      <c r="I329" s="13" t="n"/>
      <c r="J329" s="12" t="n"/>
      <c r="K329" s="13" t="n"/>
      <c r="L329" s="12" t="n"/>
      <c r="M329" s="14" t="n"/>
      <c r="N329" s="12" t="n"/>
      <c r="O329" s="12" t="n"/>
      <c r="P329" s="12" t="n"/>
      <c r="Q329" s="12" t="n"/>
      <c r="R329" s="12">
        <f>IF(C329="Settled",ROUND(N329+O329+P329-Q329,2),"")</f>
        <v/>
      </c>
      <c r="S329" s="12">
        <f>IF(OR(C329="Placed",C329="Planned"),ROUND(H329+L329,2),0)</f>
        <v/>
      </c>
      <c r="T329" s="10" t="n"/>
    </row>
    <row r="330">
      <c r="A330" s="5" t="n">
        <v>329</v>
      </c>
      <c r="B330" s="6" t="n"/>
      <c r="C330" s="5" t="n"/>
      <c r="D330" s="5" t="n"/>
      <c r="E330" s="5" t="n"/>
      <c r="F330" s="5" t="n"/>
      <c r="G330" s="5" t="n"/>
      <c r="H330" s="7" t="n"/>
      <c r="I330" s="8" t="n"/>
      <c r="J330" s="7" t="n"/>
      <c r="K330" s="8" t="n"/>
      <c r="L330" s="7" t="n"/>
      <c r="M330" s="9" t="n"/>
      <c r="N330" s="7" t="n"/>
      <c r="O330" s="7" t="n"/>
      <c r="P330" s="7" t="n"/>
      <c r="Q330" s="7" t="n"/>
      <c r="R330" s="7">
        <f>IF(C330="Settled",ROUND(N330+O330+P330-Q330,2),"")</f>
        <v/>
      </c>
      <c r="S330" s="7">
        <f>IF(OR(C330="Placed",C330="Planned"),ROUND(H330+L330,2),0)</f>
        <v/>
      </c>
      <c r="T330" s="5" t="n"/>
    </row>
    <row r="331">
      <c r="A331" s="10" t="n">
        <v>330</v>
      </c>
      <c r="B331" s="11" t="n"/>
      <c r="C331" s="10" t="n"/>
      <c r="D331" s="10" t="n"/>
      <c r="E331" s="10" t="n"/>
      <c r="F331" s="10" t="n"/>
      <c r="G331" s="10" t="n"/>
      <c r="H331" s="12" t="n"/>
      <c r="I331" s="13" t="n"/>
      <c r="J331" s="12" t="n"/>
      <c r="K331" s="13" t="n"/>
      <c r="L331" s="12" t="n"/>
      <c r="M331" s="14" t="n"/>
      <c r="N331" s="12" t="n"/>
      <c r="O331" s="12" t="n"/>
      <c r="P331" s="12" t="n"/>
      <c r="Q331" s="12" t="n"/>
      <c r="R331" s="12">
        <f>IF(C331="Settled",ROUND(N331+O331+P331-Q331,2),"")</f>
        <v/>
      </c>
      <c r="S331" s="12">
        <f>IF(OR(C331="Placed",C331="Planned"),ROUND(H331+L331,2),0)</f>
        <v/>
      </c>
      <c r="T331" s="10" t="n"/>
    </row>
    <row r="332">
      <c r="A332" s="5" t="n">
        <v>331</v>
      </c>
      <c r="B332" s="6" t="n"/>
      <c r="C332" s="5" t="n"/>
      <c r="D332" s="5" t="n"/>
      <c r="E332" s="5" t="n"/>
      <c r="F332" s="5" t="n"/>
      <c r="G332" s="5" t="n"/>
      <c r="H332" s="7" t="n"/>
      <c r="I332" s="8" t="n"/>
      <c r="J332" s="7" t="n"/>
      <c r="K332" s="8" t="n"/>
      <c r="L332" s="7" t="n"/>
      <c r="M332" s="9" t="n"/>
      <c r="N332" s="7" t="n"/>
      <c r="O332" s="7" t="n"/>
      <c r="P332" s="7" t="n"/>
      <c r="Q332" s="7" t="n"/>
      <c r="R332" s="7">
        <f>IF(C332="Settled",ROUND(N332+O332+P332-Q332,2),"")</f>
        <v/>
      </c>
      <c r="S332" s="7">
        <f>IF(OR(C332="Placed",C332="Planned"),ROUND(H332+L332,2),0)</f>
        <v/>
      </c>
      <c r="T332" s="5" t="n"/>
    </row>
    <row r="333">
      <c r="A333" s="10" t="n">
        <v>332</v>
      </c>
      <c r="B333" s="11" t="n"/>
      <c r="C333" s="10" t="n"/>
      <c r="D333" s="10" t="n"/>
      <c r="E333" s="10" t="n"/>
      <c r="F333" s="10" t="n"/>
      <c r="G333" s="10" t="n"/>
      <c r="H333" s="12" t="n"/>
      <c r="I333" s="13" t="n"/>
      <c r="J333" s="12" t="n"/>
      <c r="K333" s="13" t="n"/>
      <c r="L333" s="12" t="n"/>
      <c r="M333" s="14" t="n"/>
      <c r="N333" s="12" t="n"/>
      <c r="O333" s="12" t="n"/>
      <c r="P333" s="12" t="n"/>
      <c r="Q333" s="12" t="n"/>
      <c r="R333" s="12">
        <f>IF(C333="Settled",ROUND(N333+O333+P333-Q333,2),"")</f>
        <v/>
      </c>
      <c r="S333" s="12">
        <f>IF(OR(C333="Placed",C333="Planned"),ROUND(H333+L333,2),0)</f>
        <v/>
      </c>
      <c r="T333" s="10" t="n"/>
    </row>
    <row r="334">
      <c r="A334" s="5" t="n">
        <v>333</v>
      </c>
      <c r="B334" s="6" t="n"/>
      <c r="C334" s="5" t="n"/>
      <c r="D334" s="5" t="n"/>
      <c r="E334" s="5" t="n"/>
      <c r="F334" s="5" t="n"/>
      <c r="G334" s="5" t="n"/>
      <c r="H334" s="7" t="n"/>
      <c r="I334" s="8" t="n"/>
      <c r="J334" s="7" t="n"/>
      <c r="K334" s="8" t="n"/>
      <c r="L334" s="7" t="n"/>
      <c r="M334" s="9" t="n"/>
      <c r="N334" s="7" t="n"/>
      <c r="O334" s="7" t="n"/>
      <c r="P334" s="7" t="n"/>
      <c r="Q334" s="7" t="n"/>
      <c r="R334" s="7">
        <f>IF(C334="Settled",ROUND(N334+O334+P334-Q334,2),"")</f>
        <v/>
      </c>
      <c r="S334" s="7">
        <f>IF(OR(C334="Placed",C334="Planned"),ROUND(H334+L334,2),0)</f>
        <v/>
      </c>
      <c r="T334" s="5" t="n"/>
    </row>
    <row r="335">
      <c r="A335" s="10" t="n">
        <v>334</v>
      </c>
      <c r="B335" s="11" t="n"/>
      <c r="C335" s="10" t="n"/>
      <c r="D335" s="10" t="n"/>
      <c r="E335" s="10" t="n"/>
      <c r="F335" s="10" t="n"/>
      <c r="G335" s="10" t="n"/>
      <c r="H335" s="12" t="n"/>
      <c r="I335" s="13" t="n"/>
      <c r="J335" s="12" t="n"/>
      <c r="K335" s="13" t="n"/>
      <c r="L335" s="12" t="n"/>
      <c r="M335" s="14" t="n"/>
      <c r="N335" s="12" t="n"/>
      <c r="O335" s="12" t="n"/>
      <c r="P335" s="12" t="n"/>
      <c r="Q335" s="12" t="n"/>
      <c r="R335" s="12">
        <f>IF(C335="Settled",ROUND(N335+O335+P335-Q335,2),"")</f>
        <v/>
      </c>
      <c r="S335" s="12">
        <f>IF(OR(C335="Placed",C335="Planned"),ROUND(H335+L335,2),0)</f>
        <v/>
      </c>
      <c r="T335" s="10" t="n"/>
    </row>
    <row r="336">
      <c r="A336" s="5" t="n">
        <v>335</v>
      </c>
      <c r="B336" s="6" t="n"/>
      <c r="C336" s="5" t="n"/>
      <c r="D336" s="5" t="n"/>
      <c r="E336" s="5" t="n"/>
      <c r="F336" s="5" t="n"/>
      <c r="G336" s="5" t="n"/>
      <c r="H336" s="7" t="n"/>
      <c r="I336" s="8" t="n"/>
      <c r="J336" s="7" t="n"/>
      <c r="K336" s="8" t="n"/>
      <c r="L336" s="7" t="n"/>
      <c r="M336" s="9" t="n"/>
      <c r="N336" s="7" t="n"/>
      <c r="O336" s="7" t="n"/>
      <c r="P336" s="7" t="n"/>
      <c r="Q336" s="7" t="n"/>
      <c r="R336" s="7">
        <f>IF(C336="Settled",ROUND(N336+O336+P336-Q336,2),"")</f>
        <v/>
      </c>
      <c r="S336" s="7">
        <f>IF(OR(C336="Placed",C336="Planned"),ROUND(H336+L336,2),0)</f>
        <v/>
      </c>
      <c r="T336" s="5" t="n"/>
    </row>
    <row r="337">
      <c r="A337" s="10" t="n">
        <v>336</v>
      </c>
      <c r="B337" s="11" t="n"/>
      <c r="C337" s="10" t="n"/>
      <c r="D337" s="10" t="n"/>
      <c r="E337" s="10" t="n"/>
      <c r="F337" s="10" t="n"/>
      <c r="G337" s="10" t="n"/>
      <c r="H337" s="12" t="n"/>
      <c r="I337" s="13" t="n"/>
      <c r="J337" s="12" t="n"/>
      <c r="K337" s="13" t="n"/>
      <c r="L337" s="12" t="n"/>
      <c r="M337" s="14" t="n"/>
      <c r="N337" s="12" t="n"/>
      <c r="O337" s="12" t="n"/>
      <c r="P337" s="12" t="n"/>
      <c r="Q337" s="12" t="n"/>
      <c r="R337" s="12">
        <f>IF(C337="Settled",ROUND(N337+O337+P337-Q337,2),"")</f>
        <v/>
      </c>
      <c r="S337" s="12">
        <f>IF(OR(C337="Placed",C337="Planned"),ROUND(H337+L337,2),0)</f>
        <v/>
      </c>
      <c r="T337" s="10" t="n"/>
    </row>
    <row r="338">
      <c r="A338" s="5" t="n">
        <v>337</v>
      </c>
      <c r="B338" s="6" t="n"/>
      <c r="C338" s="5" t="n"/>
      <c r="D338" s="5" t="n"/>
      <c r="E338" s="5" t="n"/>
      <c r="F338" s="5" t="n"/>
      <c r="G338" s="5" t="n"/>
      <c r="H338" s="7" t="n"/>
      <c r="I338" s="8" t="n"/>
      <c r="J338" s="7" t="n"/>
      <c r="K338" s="8" t="n"/>
      <c r="L338" s="7" t="n"/>
      <c r="M338" s="9" t="n"/>
      <c r="N338" s="7" t="n"/>
      <c r="O338" s="7" t="n"/>
      <c r="P338" s="7" t="n"/>
      <c r="Q338" s="7" t="n"/>
      <c r="R338" s="7">
        <f>IF(C338="Settled",ROUND(N338+O338+P338-Q338,2),"")</f>
        <v/>
      </c>
      <c r="S338" s="7">
        <f>IF(OR(C338="Placed",C338="Planned"),ROUND(H338+L338,2),0)</f>
        <v/>
      </c>
      <c r="T338" s="5" t="n"/>
    </row>
    <row r="339">
      <c r="A339" s="10" t="n">
        <v>338</v>
      </c>
      <c r="B339" s="11" t="n"/>
      <c r="C339" s="10" t="n"/>
      <c r="D339" s="10" t="n"/>
      <c r="E339" s="10" t="n"/>
      <c r="F339" s="10" t="n"/>
      <c r="G339" s="10" t="n"/>
      <c r="H339" s="12" t="n"/>
      <c r="I339" s="13" t="n"/>
      <c r="J339" s="12" t="n"/>
      <c r="K339" s="13" t="n"/>
      <c r="L339" s="12" t="n"/>
      <c r="M339" s="14" t="n"/>
      <c r="N339" s="12" t="n"/>
      <c r="O339" s="12" t="n"/>
      <c r="P339" s="12" t="n"/>
      <c r="Q339" s="12" t="n"/>
      <c r="R339" s="12">
        <f>IF(C339="Settled",ROUND(N339+O339+P339-Q339,2),"")</f>
        <v/>
      </c>
      <c r="S339" s="12">
        <f>IF(OR(C339="Placed",C339="Planned"),ROUND(H339+L339,2),0)</f>
        <v/>
      </c>
      <c r="T339" s="10" t="n"/>
    </row>
    <row r="340">
      <c r="A340" s="5" t="n">
        <v>339</v>
      </c>
      <c r="B340" s="6" t="n"/>
      <c r="C340" s="5" t="n"/>
      <c r="D340" s="5" t="n"/>
      <c r="E340" s="5" t="n"/>
      <c r="F340" s="5" t="n"/>
      <c r="G340" s="5" t="n"/>
      <c r="H340" s="7" t="n"/>
      <c r="I340" s="8" t="n"/>
      <c r="J340" s="7" t="n"/>
      <c r="K340" s="8" t="n"/>
      <c r="L340" s="7" t="n"/>
      <c r="M340" s="9" t="n"/>
      <c r="N340" s="7" t="n"/>
      <c r="O340" s="7" t="n"/>
      <c r="P340" s="7" t="n"/>
      <c r="Q340" s="7" t="n"/>
      <c r="R340" s="7">
        <f>IF(C340="Settled",ROUND(N340+O340+P340-Q340,2),"")</f>
        <v/>
      </c>
      <c r="S340" s="7">
        <f>IF(OR(C340="Placed",C340="Planned"),ROUND(H340+L340,2),0)</f>
        <v/>
      </c>
      <c r="T340" s="5" t="n"/>
    </row>
    <row r="341">
      <c r="A341" s="10" t="n">
        <v>340</v>
      </c>
      <c r="B341" s="11" t="n"/>
      <c r="C341" s="10" t="n"/>
      <c r="D341" s="10" t="n"/>
      <c r="E341" s="10" t="n"/>
      <c r="F341" s="10" t="n"/>
      <c r="G341" s="10" t="n"/>
      <c r="H341" s="12" t="n"/>
      <c r="I341" s="13" t="n"/>
      <c r="J341" s="12" t="n"/>
      <c r="K341" s="13" t="n"/>
      <c r="L341" s="12" t="n"/>
      <c r="M341" s="14" t="n"/>
      <c r="N341" s="12" t="n"/>
      <c r="O341" s="12" t="n"/>
      <c r="P341" s="12" t="n"/>
      <c r="Q341" s="12" t="n"/>
      <c r="R341" s="12">
        <f>IF(C341="Settled",ROUND(N341+O341+P341-Q341,2),"")</f>
        <v/>
      </c>
      <c r="S341" s="12">
        <f>IF(OR(C341="Placed",C341="Planned"),ROUND(H341+L341,2),0)</f>
        <v/>
      </c>
      <c r="T341" s="10" t="n"/>
    </row>
    <row r="342">
      <c r="A342" s="5" t="n">
        <v>341</v>
      </c>
      <c r="B342" s="6" t="n"/>
      <c r="C342" s="5" t="n"/>
      <c r="D342" s="5" t="n"/>
      <c r="E342" s="5" t="n"/>
      <c r="F342" s="5" t="n"/>
      <c r="G342" s="5" t="n"/>
      <c r="H342" s="7" t="n"/>
      <c r="I342" s="8" t="n"/>
      <c r="J342" s="7" t="n"/>
      <c r="K342" s="8" t="n"/>
      <c r="L342" s="7" t="n"/>
      <c r="M342" s="9" t="n"/>
      <c r="N342" s="7" t="n"/>
      <c r="O342" s="7" t="n"/>
      <c r="P342" s="7" t="n"/>
      <c r="Q342" s="7" t="n"/>
      <c r="R342" s="7">
        <f>IF(C342="Settled",ROUND(N342+O342+P342-Q342,2),"")</f>
        <v/>
      </c>
      <c r="S342" s="7">
        <f>IF(OR(C342="Placed",C342="Planned"),ROUND(H342+L342,2),0)</f>
        <v/>
      </c>
      <c r="T342" s="5" t="n"/>
    </row>
    <row r="343">
      <c r="A343" s="10" t="n">
        <v>342</v>
      </c>
      <c r="B343" s="11" t="n"/>
      <c r="C343" s="10" t="n"/>
      <c r="D343" s="10" t="n"/>
      <c r="E343" s="10" t="n"/>
      <c r="F343" s="10" t="n"/>
      <c r="G343" s="10" t="n"/>
      <c r="H343" s="12" t="n"/>
      <c r="I343" s="13" t="n"/>
      <c r="J343" s="12" t="n"/>
      <c r="K343" s="13" t="n"/>
      <c r="L343" s="12" t="n"/>
      <c r="M343" s="14" t="n"/>
      <c r="N343" s="12" t="n"/>
      <c r="O343" s="12" t="n"/>
      <c r="P343" s="12" t="n"/>
      <c r="Q343" s="12" t="n"/>
      <c r="R343" s="12">
        <f>IF(C343="Settled",ROUND(N343+O343+P343-Q343,2),"")</f>
        <v/>
      </c>
      <c r="S343" s="12">
        <f>IF(OR(C343="Placed",C343="Planned"),ROUND(H343+L343,2),0)</f>
        <v/>
      </c>
      <c r="T343" s="10" t="n"/>
    </row>
    <row r="344">
      <c r="A344" s="5" t="n">
        <v>343</v>
      </c>
      <c r="B344" s="6" t="n"/>
      <c r="C344" s="5" t="n"/>
      <c r="D344" s="5" t="n"/>
      <c r="E344" s="5" t="n"/>
      <c r="F344" s="5" t="n"/>
      <c r="G344" s="5" t="n"/>
      <c r="H344" s="7" t="n"/>
      <c r="I344" s="8" t="n"/>
      <c r="J344" s="7" t="n"/>
      <c r="K344" s="8" t="n"/>
      <c r="L344" s="7" t="n"/>
      <c r="M344" s="9" t="n"/>
      <c r="N344" s="7" t="n"/>
      <c r="O344" s="7" t="n"/>
      <c r="P344" s="7" t="n"/>
      <c r="Q344" s="7" t="n"/>
      <c r="R344" s="7">
        <f>IF(C344="Settled",ROUND(N344+O344+P344-Q344,2),"")</f>
        <v/>
      </c>
      <c r="S344" s="7">
        <f>IF(OR(C344="Placed",C344="Planned"),ROUND(H344+L344,2),0)</f>
        <v/>
      </c>
      <c r="T344" s="5" t="n"/>
    </row>
    <row r="345">
      <c r="A345" s="10" t="n">
        <v>344</v>
      </c>
      <c r="B345" s="11" t="n"/>
      <c r="C345" s="10" t="n"/>
      <c r="D345" s="10" t="n"/>
      <c r="E345" s="10" t="n"/>
      <c r="F345" s="10" t="n"/>
      <c r="G345" s="10" t="n"/>
      <c r="H345" s="12" t="n"/>
      <c r="I345" s="13" t="n"/>
      <c r="J345" s="12" t="n"/>
      <c r="K345" s="13" t="n"/>
      <c r="L345" s="12" t="n"/>
      <c r="M345" s="14" t="n"/>
      <c r="N345" s="12" t="n"/>
      <c r="O345" s="12" t="n"/>
      <c r="P345" s="12" t="n"/>
      <c r="Q345" s="12" t="n"/>
      <c r="R345" s="12">
        <f>IF(C345="Settled",ROUND(N345+O345+P345-Q345,2),"")</f>
        <v/>
      </c>
      <c r="S345" s="12">
        <f>IF(OR(C345="Placed",C345="Planned"),ROUND(H345+L345,2),0)</f>
        <v/>
      </c>
      <c r="T345" s="10" t="n"/>
    </row>
    <row r="346">
      <c r="A346" s="5" t="n">
        <v>345</v>
      </c>
      <c r="B346" s="6" t="n"/>
      <c r="C346" s="5" t="n"/>
      <c r="D346" s="5" t="n"/>
      <c r="E346" s="5" t="n"/>
      <c r="F346" s="5" t="n"/>
      <c r="G346" s="5" t="n"/>
      <c r="H346" s="7" t="n"/>
      <c r="I346" s="8" t="n"/>
      <c r="J346" s="7" t="n"/>
      <c r="K346" s="8" t="n"/>
      <c r="L346" s="7" t="n"/>
      <c r="M346" s="9" t="n"/>
      <c r="N346" s="7" t="n"/>
      <c r="O346" s="7" t="n"/>
      <c r="P346" s="7" t="n"/>
      <c r="Q346" s="7" t="n"/>
      <c r="R346" s="7">
        <f>IF(C346="Settled",ROUND(N346+O346+P346-Q346,2),"")</f>
        <v/>
      </c>
      <c r="S346" s="7">
        <f>IF(OR(C346="Placed",C346="Planned"),ROUND(H346+L346,2),0)</f>
        <v/>
      </c>
      <c r="T346" s="5" t="n"/>
    </row>
    <row r="347">
      <c r="A347" s="10" t="n">
        <v>346</v>
      </c>
      <c r="B347" s="11" t="n"/>
      <c r="C347" s="10" t="n"/>
      <c r="D347" s="10" t="n"/>
      <c r="E347" s="10" t="n"/>
      <c r="F347" s="10" t="n"/>
      <c r="G347" s="10" t="n"/>
      <c r="H347" s="12" t="n"/>
      <c r="I347" s="13" t="n"/>
      <c r="J347" s="12" t="n"/>
      <c r="K347" s="13" t="n"/>
      <c r="L347" s="12" t="n"/>
      <c r="M347" s="14" t="n"/>
      <c r="N347" s="12" t="n"/>
      <c r="O347" s="12" t="n"/>
      <c r="P347" s="12" t="n"/>
      <c r="Q347" s="12" t="n"/>
      <c r="R347" s="12">
        <f>IF(C347="Settled",ROUND(N347+O347+P347-Q347,2),"")</f>
        <v/>
      </c>
      <c r="S347" s="12">
        <f>IF(OR(C347="Placed",C347="Planned"),ROUND(H347+L347,2),0)</f>
        <v/>
      </c>
      <c r="T347" s="10" t="n"/>
    </row>
    <row r="348">
      <c r="A348" s="5" t="n">
        <v>347</v>
      </c>
      <c r="B348" s="6" t="n"/>
      <c r="C348" s="5" t="n"/>
      <c r="D348" s="5" t="n"/>
      <c r="E348" s="5" t="n"/>
      <c r="F348" s="5" t="n"/>
      <c r="G348" s="5" t="n"/>
      <c r="H348" s="7" t="n"/>
      <c r="I348" s="8" t="n"/>
      <c r="J348" s="7" t="n"/>
      <c r="K348" s="8" t="n"/>
      <c r="L348" s="7" t="n"/>
      <c r="M348" s="9" t="n"/>
      <c r="N348" s="7" t="n"/>
      <c r="O348" s="7" t="n"/>
      <c r="P348" s="7" t="n"/>
      <c r="Q348" s="7" t="n"/>
      <c r="R348" s="7">
        <f>IF(C348="Settled",ROUND(N348+O348+P348-Q348,2),"")</f>
        <v/>
      </c>
      <c r="S348" s="7">
        <f>IF(OR(C348="Placed",C348="Planned"),ROUND(H348+L348,2),0)</f>
        <v/>
      </c>
      <c r="T348" s="5" t="n"/>
    </row>
    <row r="349">
      <c r="A349" s="10" t="n">
        <v>348</v>
      </c>
      <c r="B349" s="11" t="n"/>
      <c r="C349" s="10" t="n"/>
      <c r="D349" s="10" t="n"/>
      <c r="E349" s="10" t="n"/>
      <c r="F349" s="10" t="n"/>
      <c r="G349" s="10" t="n"/>
      <c r="H349" s="12" t="n"/>
      <c r="I349" s="13" t="n"/>
      <c r="J349" s="12" t="n"/>
      <c r="K349" s="13" t="n"/>
      <c r="L349" s="12" t="n"/>
      <c r="M349" s="14" t="n"/>
      <c r="N349" s="12" t="n"/>
      <c r="O349" s="12" t="n"/>
      <c r="P349" s="12" t="n"/>
      <c r="Q349" s="12" t="n"/>
      <c r="R349" s="12">
        <f>IF(C349="Settled",ROUND(N349+O349+P349-Q349,2),"")</f>
        <v/>
      </c>
      <c r="S349" s="12">
        <f>IF(OR(C349="Placed",C349="Planned"),ROUND(H349+L349,2),0)</f>
        <v/>
      </c>
      <c r="T349" s="10" t="n"/>
    </row>
    <row r="350">
      <c r="A350" s="5" t="n">
        <v>349</v>
      </c>
      <c r="B350" s="6" t="n"/>
      <c r="C350" s="5" t="n"/>
      <c r="D350" s="5" t="n"/>
      <c r="E350" s="5" t="n"/>
      <c r="F350" s="5" t="n"/>
      <c r="G350" s="5" t="n"/>
      <c r="H350" s="7" t="n"/>
      <c r="I350" s="8" t="n"/>
      <c r="J350" s="7" t="n"/>
      <c r="K350" s="8" t="n"/>
      <c r="L350" s="7" t="n"/>
      <c r="M350" s="9" t="n"/>
      <c r="N350" s="7" t="n"/>
      <c r="O350" s="7" t="n"/>
      <c r="P350" s="7" t="n"/>
      <c r="Q350" s="7" t="n"/>
      <c r="R350" s="7">
        <f>IF(C350="Settled",ROUND(N350+O350+P350-Q350,2),"")</f>
        <v/>
      </c>
      <c r="S350" s="7">
        <f>IF(OR(C350="Placed",C350="Planned"),ROUND(H350+L350,2),0)</f>
        <v/>
      </c>
      <c r="T350" s="5" t="n"/>
    </row>
    <row r="351">
      <c r="A351" s="10" t="n">
        <v>350</v>
      </c>
      <c r="B351" s="11" t="n"/>
      <c r="C351" s="10" t="n"/>
      <c r="D351" s="10" t="n"/>
      <c r="E351" s="10" t="n"/>
      <c r="F351" s="10" t="n"/>
      <c r="G351" s="10" t="n"/>
      <c r="H351" s="12" t="n"/>
      <c r="I351" s="13" t="n"/>
      <c r="J351" s="12" t="n"/>
      <c r="K351" s="13" t="n"/>
      <c r="L351" s="12" t="n"/>
      <c r="M351" s="14" t="n"/>
      <c r="N351" s="12" t="n"/>
      <c r="O351" s="12" t="n"/>
      <c r="P351" s="12" t="n"/>
      <c r="Q351" s="12" t="n"/>
      <c r="R351" s="12">
        <f>IF(C351="Settled",ROUND(N351+O351+P351-Q351,2),"")</f>
        <v/>
      </c>
      <c r="S351" s="12">
        <f>IF(OR(C351="Placed",C351="Planned"),ROUND(H351+L351,2),0)</f>
        <v/>
      </c>
      <c r="T351" s="10" t="n"/>
    </row>
    <row r="352">
      <c r="A352" s="5" t="n">
        <v>351</v>
      </c>
      <c r="B352" s="6" t="n"/>
      <c r="C352" s="5" t="n"/>
      <c r="D352" s="5" t="n"/>
      <c r="E352" s="5" t="n"/>
      <c r="F352" s="5" t="n"/>
      <c r="G352" s="5" t="n"/>
      <c r="H352" s="7" t="n"/>
      <c r="I352" s="8" t="n"/>
      <c r="J352" s="7" t="n"/>
      <c r="K352" s="8" t="n"/>
      <c r="L352" s="7" t="n"/>
      <c r="M352" s="9" t="n"/>
      <c r="N352" s="7" t="n"/>
      <c r="O352" s="7" t="n"/>
      <c r="P352" s="7" t="n"/>
      <c r="Q352" s="7" t="n"/>
      <c r="R352" s="7">
        <f>IF(C352="Settled",ROUND(N352+O352+P352-Q352,2),"")</f>
        <v/>
      </c>
      <c r="S352" s="7">
        <f>IF(OR(C352="Placed",C352="Planned"),ROUND(H352+L352,2),0)</f>
        <v/>
      </c>
      <c r="T352" s="5" t="n"/>
    </row>
    <row r="353">
      <c r="A353" s="10" t="n">
        <v>352</v>
      </c>
      <c r="B353" s="11" t="n"/>
      <c r="C353" s="10" t="n"/>
      <c r="D353" s="10" t="n"/>
      <c r="E353" s="10" t="n"/>
      <c r="F353" s="10" t="n"/>
      <c r="G353" s="10" t="n"/>
      <c r="H353" s="12" t="n"/>
      <c r="I353" s="13" t="n"/>
      <c r="J353" s="12" t="n"/>
      <c r="K353" s="13" t="n"/>
      <c r="L353" s="12" t="n"/>
      <c r="M353" s="14" t="n"/>
      <c r="N353" s="12" t="n"/>
      <c r="O353" s="12" t="n"/>
      <c r="P353" s="12" t="n"/>
      <c r="Q353" s="12" t="n"/>
      <c r="R353" s="12">
        <f>IF(C353="Settled",ROUND(N353+O353+P353-Q353,2),"")</f>
        <v/>
      </c>
      <c r="S353" s="12">
        <f>IF(OR(C353="Placed",C353="Planned"),ROUND(H353+L353,2),0)</f>
        <v/>
      </c>
      <c r="T353" s="10" t="n"/>
    </row>
    <row r="354">
      <c r="A354" s="5" t="n">
        <v>353</v>
      </c>
      <c r="B354" s="6" t="n"/>
      <c r="C354" s="5" t="n"/>
      <c r="D354" s="5" t="n"/>
      <c r="E354" s="5" t="n"/>
      <c r="F354" s="5" t="n"/>
      <c r="G354" s="5" t="n"/>
      <c r="H354" s="7" t="n"/>
      <c r="I354" s="8" t="n"/>
      <c r="J354" s="7" t="n"/>
      <c r="K354" s="8" t="n"/>
      <c r="L354" s="7" t="n"/>
      <c r="M354" s="9" t="n"/>
      <c r="N354" s="7" t="n"/>
      <c r="O354" s="7" t="n"/>
      <c r="P354" s="7" t="n"/>
      <c r="Q354" s="7" t="n"/>
      <c r="R354" s="7">
        <f>IF(C354="Settled",ROUND(N354+O354+P354-Q354,2),"")</f>
        <v/>
      </c>
      <c r="S354" s="7">
        <f>IF(OR(C354="Placed",C354="Planned"),ROUND(H354+L354,2),0)</f>
        <v/>
      </c>
      <c r="T354" s="5" t="n"/>
    </row>
    <row r="355">
      <c r="A355" s="10" t="n">
        <v>354</v>
      </c>
      <c r="B355" s="11" t="n"/>
      <c r="C355" s="10" t="n"/>
      <c r="D355" s="10" t="n"/>
      <c r="E355" s="10" t="n"/>
      <c r="F355" s="10" t="n"/>
      <c r="G355" s="10" t="n"/>
      <c r="H355" s="12" t="n"/>
      <c r="I355" s="13" t="n"/>
      <c r="J355" s="12" t="n"/>
      <c r="K355" s="13" t="n"/>
      <c r="L355" s="12" t="n"/>
      <c r="M355" s="14" t="n"/>
      <c r="N355" s="12" t="n"/>
      <c r="O355" s="12" t="n"/>
      <c r="P355" s="12" t="n"/>
      <c r="Q355" s="12" t="n"/>
      <c r="R355" s="12">
        <f>IF(C355="Settled",ROUND(N355+O355+P355-Q355,2),"")</f>
        <v/>
      </c>
      <c r="S355" s="12">
        <f>IF(OR(C355="Placed",C355="Planned"),ROUND(H355+L355,2),0)</f>
        <v/>
      </c>
      <c r="T355" s="10" t="n"/>
    </row>
    <row r="356">
      <c r="A356" s="5" t="n">
        <v>355</v>
      </c>
      <c r="B356" s="6" t="n"/>
      <c r="C356" s="5" t="n"/>
      <c r="D356" s="5" t="n"/>
      <c r="E356" s="5" t="n"/>
      <c r="F356" s="5" t="n"/>
      <c r="G356" s="5" t="n"/>
      <c r="H356" s="7" t="n"/>
      <c r="I356" s="8" t="n"/>
      <c r="J356" s="7" t="n"/>
      <c r="K356" s="8" t="n"/>
      <c r="L356" s="7" t="n"/>
      <c r="M356" s="9" t="n"/>
      <c r="N356" s="7" t="n"/>
      <c r="O356" s="7" t="n"/>
      <c r="P356" s="7" t="n"/>
      <c r="Q356" s="7" t="n"/>
      <c r="R356" s="7">
        <f>IF(C356="Settled",ROUND(N356+O356+P356-Q356,2),"")</f>
        <v/>
      </c>
      <c r="S356" s="7">
        <f>IF(OR(C356="Placed",C356="Planned"),ROUND(H356+L356,2),0)</f>
        <v/>
      </c>
      <c r="T356" s="5" t="n"/>
    </row>
    <row r="357">
      <c r="A357" s="10" t="n">
        <v>356</v>
      </c>
      <c r="B357" s="11" t="n"/>
      <c r="C357" s="10" t="n"/>
      <c r="D357" s="10" t="n"/>
      <c r="E357" s="10" t="n"/>
      <c r="F357" s="10" t="n"/>
      <c r="G357" s="10" t="n"/>
      <c r="H357" s="12" t="n"/>
      <c r="I357" s="13" t="n"/>
      <c r="J357" s="12" t="n"/>
      <c r="K357" s="13" t="n"/>
      <c r="L357" s="12" t="n"/>
      <c r="M357" s="14" t="n"/>
      <c r="N357" s="12" t="n"/>
      <c r="O357" s="12" t="n"/>
      <c r="P357" s="12" t="n"/>
      <c r="Q357" s="12" t="n"/>
      <c r="R357" s="12">
        <f>IF(C357="Settled",ROUND(N357+O357+P357-Q357,2),"")</f>
        <v/>
      </c>
      <c r="S357" s="12">
        <f>IF(OR(C357="Placed",C357="Planned"),ROUND(H357+L357,2),0)</f>
        <v/>
      </c>
      <c r="T357" s="10" t="n"/>
    </row>
    <row r="358">
      <c r="A358" s="5" t="n">
        <v>357</v>
      </c>
      <c r="B358" s="6" t="n"/>
      <c r="C358" s="5" t="n"/>
      <c r="D358" s="5" t="n"/>
      <c r="E358" s="5" t="n"/>
      <c r="F358" s="5" t="n"/>
      <c r="G358" s="5" t="n"/>
      <c r="H358" s="7" t="n"/>
      <c r="I358" s="8" t="n"/>
      <c r="J358" s="7" t="n"/>
      <c r="K358" s="8" t="n"/>
      <c r="L358" s="7" t="n"/>
      <c r="M358" s="9" t="n"/>
      <c r="N358" s="7" t="n"/>
      <c r="O358" s="7" t="n"/>
      <c r="P358" s="7" t="n"/>
      <c r="Q358" s="7" t="n"/>
      <c r="R358" s="7">
        <f>IF(C358="Settled",ROUND(N358+O358+P358-Q358,2),"")</f>
        <v/>
      </c>
      <c r="S358" s="7">
        <f>IF(OR(C358="Placed",C358="Planned"),ROUND(H358+L358,2),0)</f>
        <v/>
      </c>
      <c r="T358" s="5" t="n"/>
    </row>
    <row r="359">
      <c r="A359" s="10" t="n">
        <v>358</v>
      </c>
      <c r="B359" s="11" t="n"/>
      <c r="C359" s="10" t="n"/>
      <c r="D359" s="10" t="n"/>
      <c r="E359" s="10" t="n"/>
      <c r="F359" s="10" t="n"/>
      <c r="G359" s="10" t="n"/>
      <c r="H359" s="12" t="n"/>
      <c r="I359" s="13" t="n"/>
      <c r="J359" s="12" t="n"/>
      <c r="K359" s="13" t="n"/>
      <c r="L359" s="12" t="n"/>
      <c r="M359" s="14" t="n"/>
      <c r="N359" s="12" t="n"/>
      <c r="O359" s="12" t="n"/>
      <c r="P359" s="12" t="n"/>
      <c r="Q359" s="12" t="n"/>
      <c r="R359" s="12">
        <f>IF(C359="Settled",ROUND(N359+O359+P359-Q359,2),"")</f>
        <v/>
      </c>
      <c r="S359" s="12">
        <f>IF(OR(C359="Placed",C359="Planned"),ROUND(H359+L359,2),0)</f>
        <v/>
      </c>
      <c r="T359" s="10" t="n"/>
    </row>
    <row r="360">
      <c r="A360" s="5" t="n">
        <v>359</v>
      </c>
      <c r="B360" s="6" t="n"/>
      <c r="C360" s="5" t="n"/>
      <c r="D360" s="5" t="n"/>
      <c r="E360" s="5" t="n"/>
      <c r="F360" s="5" t="n"/>
      <c r="G360" s="5" t="n"/>
      <c r="H360" s="7" t="n"/>
      <c r="I360" s="8" t="n"/>
      <c r="J360" s="7" t="n"/>
      <c r="K360" s="8" t="n"/>
      <c r="L360" s="7" t="n"/>
      <c r="M360" s="9" t="n"/>
      <c r="N360" s="7" t="n"/>
      <c r="O360" s="7" t="n"/>
      <c r="P360" s="7" t="n"/>
      <c r="Q360" s="7" t="n"/>
      <c r="R360" s="7">
        <f>IF(C360="Settled",ROUND(N360+O360+P360-Q360,2),"")</f>
        <v/>
      </c>
      <c r="S360" s="7">
        <f>IF(OR(C360="Placed",C360="Planned"),ROUND(H360+L360,2),0)</f>
        <v/>
      </c>
      <c r="T360" s="5" t="n"/>
    </row>
    <row r="361">
      <c r="A361" s="10" t="n">
        <v>360</v>
      </c>
      <c r="B361" s="11" t="n"/>
      <c r="C361" s="10" t="n"/>
      <c r="D361" s="10" t="n"/>
      <c r="E361" s="10" t="n"/>
      <c r="F361" s="10" t="n"/>
      <c r="G361" s="10" t="n"/>
      <c r="H361" s="12" t="n"/>
      <c r="I361" s="13" t="n"/>
      <c r="J361" s="12" t="n"/>
      <c r="K361" s="13" t="n"/>
      <c r="L361" s="12" t="n"/>
      <c r="M361" s="14" t="n"/>
      <c r="N361" s="12" t="n"/>
      <c r="O361" s="12" t="n"/>
      <c r="P361" s="12" t="n"/>
      <c r="Q361" s="12" t="n"/>
      <c r="R361" s="12">
        <f>IF(C361="Settled",ROUND(N361+O361+P361-Q361,2),"")</f>
        <v/>
      </c>
      <c r="S361" s="12">
        <f>IF(OR(C361="Placed",C361="Planned"),ROUND(H361+L361,2),0)</f>
        <v/>
      </c>
      <c r="T361" s="10" t="n"/>
    </row>
    <row r="362">
      <c r="A362" s="5" t="n">
        <v>361</v>
      </c>
      <c r="B362" s="6" t="n"/>
      <c r="C362" s="5" t="n"/>
      <c r="D362" s="5" t="n"/>
      <c r="E362" s="5" t="n"/>
      <c r="F362" s="5" t="n"/>
      <c r="G362" s="5" t="n"/>
      <c r="H362" s="7" t="n"/>
      <c r="I362" s="8" t="n"/>
      <c r="J362" s="7" t="n"/>
      <c r="K362" s="8" t="n"/>
      <c r="L362" s="7" t="n"/>
      <c r="M362" s="9" t="n"/>
      <c r="N362" s="7" t="n"/>
      <c r="O362" s="7" t="n"/>
      <c r="P362" s="7" t="n"/>
      <c r="Q362" s="7" t="n"/>
      <c r="R362" s="7">
        <f>IF(C362="Settled",ROUND(N362+O362+P362-Q362,2),"")</f>
        <v/>
      </c>
      <c r="S362" s="7">
        <f>IF(OR(C362="Placed",C362="Planned"),ROUND(H362+L362,2),0)</f>
        <v/>
      </c>
      <c r="T362" s="5" t="n"/>
    </row>
    <row r="363">
      <c r="A363" s="10" t="n">
        <v>362</v>
      </c>
      <c r="B363" s="11" t="n"/>
      <c r="C363" s="10" t="n"/>
      <c r="D363" s="10" t="n"/>
      <c r="E363" s="10" t="n"/>
      <c r="F363" s="10" t="n"/>
      <c r="G363" s="10" t="n"/>
      <c r="H363" s="12" t="n"/>
      <c r="I363" s="13" t="n"/>
      <c r="J363" s="12" t="n"/>
      <c r="K363" s="13" t="n"/>
      <c r="L363" s="12" t="n"/>
      <c r="M363" s="14" t="n"/>
      <c r="N363" s="12" t="n"/>
      <c r="O363" s="12" t="n"/>
      <c r="P363" s="12" t="n"/>
      <c r="Q363" s="12" t="n"/>
      <c r="R363" s="12">
        <f>IF(C363="Settled",ROUND(N363+O363+P363-Q363,2),"")</f>
        <v/>
      </c>
      <c r="S363" s="12">
        <f>IF(OR(C363="Placed",C363="Planned"),ROUND(H363+L363,2),0)</f>
        <v/>
      </c>
      <c r="T363" s="10" t="n"/>
    </row>
    <row r="364">
      <c r="A364" s="5" t="n">
        <v>363</v>
      </c>
      <c r="B364" s="6" t="n"/>
      <c r="C364" s="5" t="n"/>
      <c r="D364" s="5" t="n"/>
      <c r="E364" s="5" t="n"/>
      <c r="F364" s="5" t="n"/>
      <c r="G364" s="5" t="n"/>
      <c r="H364" s="7" t="n"/>
      <c r="I364" s="8" t="n"/>
      <c r="J364" s="7" t="n"/>
      <c r="K364" s="8" t="n"/>
      <c r="L364" s="7" t="n"/>
      <c r="M364" s="9" t="n"/>
      <c r="N364" s="7" t="n"/>
      <c r="O364" s="7" t="n"/>
      <c r="P364" s="7" t="n"/>
      <c r="Q364" s="7" t="n"/>
      <c r="R364" s="7">
        <f>IF(C364="Settled",ROUND(N364+O364+P364-Q364,2),"")</f>
        <v/>
      </c>
      <c r="S364" s="7">
        <f>IF(OR(C364="Placed",C364="Planned"),ROUND(H364+L364,2),0)</f>
        <v/>
      </c>
      <c r="T364" s="5" t="n"/>
    </row>
    <row r="365">
      <c r="A365" s="10" t="n">
        <v>364</v>
      </c>
      <c r="B365" s="11" t="n"/>
      <c r="C365" s="10" t="n"/>
      <c r="D365" s="10" t="n"/>
      <c r="E365" s="10" t="n"/>
      <c r="F365" s="10" t="n"/>
      <c r="G365" s="10" t="n"/>
      <c r="H365" s="12" t="n"/>
      <c r="I365" s="13" t="n"/>
      <c r="J365" s="12" t="n"/>
      <c r="K365" s="13" t="n"/>
      <c r="L365" s="12" t="n"/>
      <c r="M365" s="14" t="n"/>
      <c r="N365" s="12" t="n"/>
      <c r="O365" s="12" t="n"/>
      <c r="P365" s="12" t="n"/>
      <c r="Q365" s="12" t="n"/>
      <c r="R365" s="12">
        <f>IF(C365="Settled",ROUND(N365+O365+P365-Q365,2),"")</f>
        <v/>
      </c>
      <c r="S365" s="12">
        <f>IF(OR(C365="Placed",C365="Planned"),ROUND(H365+L365,2),0)</f>
        <v/>
      </c>
      <c r="T365" s="10" t="n"/>
    </row>
    <row r="366">
      <c r="A366" s="5" t="n">
        <v>365</v>
      </c>
      <c r="B366" s="6" t="n"/>
      <c r="C366" s="5" t="n"/>
      <c r="D366" s="5" t="n"/>
      <c r="E366" s="5" t="n"/>
      <c r="F366" s="5" t="n"/>
      <c r="G366" s="5" t="n"/>
      <c r="H366" s="7" t="n"/>
      <c r="I366" s="8" t="n"/>
      <c r="J366" s="7" t="n"/>
      <c r="K366" s="8" t="n"/>
      <c r="L366" s="7" t="n"/>
      <c r="M366" s="9" t="n"/>
      <c r="N366" s="7" t="n"/>
      <c r="O366" s="7" t="n"/>
      <c r="P366" s="7" t="n"/>
      <c r="Q366" s="7" t="n"/>
      <c r="R366" s="7">
        <f>IF(C366="Settled",ROUND(N366+O366+P366-Q366,2),"")</f>
        <v/>
      </c>
      <c r="S366" s="7">
        <f>IF(OR(C366="Placed",C366="Planned"),ROUND(H366+L366,2),0)</f>
        <v/>
      </c>
      <c r="T366" s="5" t="n"/>
    </row>
    <row r="367">
      <c r="A367" s="10" t="n">
        <v>366</v>
      </c>
      <c r="B367" s="11" t="n"/>
      <c r="C367" s="10" t="n"/>
      <c r="D367" s="10" t="n"/>
      <c r="E367" s="10" t="n"/>
      <c r="F367" s="10" t="n"/>
      <c r="G367" s="10" t="n"/>
      <c r="H367" s="12" t="n"/>
      <c r="I367" s="13" t="n"/>
      <c r="J367" s="12" t="n"/>
      <c r="K367" s="13" t="n"/>
      <c r="L367" s="12" t="n"/>
      <c r="M367" s="14" t="n"/>
      <c r="N367" s="12" t="n"/>
      <c r="O367" s="12" t="n"/>
      <c r="P367" s="12" t="n"/>
      <c r="Q367" s="12" t="n"/>
      <c r="R367" s="12">
        <f>IF(C367="Settled",ROUND(N367+O367+P367-Q367,2),"")</f>
        <v/>
      </c>
      <c r="S367" s="12">
        <f>IF(OR(C367="Placed",C367="Planned"),ROUND(H367+L367,2),0)</f>
        <v/>
      </c>
      <c r="T367" s="10" t="n"/>
    </row>
    <row r="368">
      <c r="A368" s="5" t="n">
        <v>367</v>
      </c>
      <c r="B368" s="6" t="n"/>
      <c r="C368" s="5" t="n"/>
      <c r="D368" s="5" t="n"/>
      <c r="E368" s="5" t="n"/>
      <c r="F368" s="5" t="n"/>
      <c r="G368" s="5" t="n"/>
      <c r="H368" s="7" t="n"/>
      <c r="I368" s="8" t="n"/>
      <c r="J368" s="7" t="n"/>
      <c r="K368" s="8" t="n"/>
      <c r="L368" s="7" t="n"/>
      <c r="M368" s="9" t="n"/>
      <c r="N368" s="7" t="n"/>
      <c r="O368" s="7" t="n"/>
      <c r="P368" s="7" t="n"/>
      <c r="Q368" s="7" t="n"/>
      <c r="R368" s="7">
        <f>IF(C368="Settled",ROUND(N368+O368+P368-Q368,2),"")</f>
        <v/>
      </c>
      <c r="S368" s="7">
        <f>IF(OR(C368="Placed",C368="Planned"),ROUND(H368+L368,2),0)</f>
        <v/>
      </c>
      <c r="T368" s="5" t="n"/>
    </row>
    <row r="369">
      <c r="A369" s="10" t="n">
        <v>368</v>
      </c>
      <c r="B369" s="11" t="n"/>
      <c r="C369" s="10" t="n"/>
      <c r="D369" s="10" t="n"/>
      <c r="E369" s="10" t="n"/>
      <c r="F369" s="10" t="n"/>
      <c r="G369" s="10" t="n"/>
      <c r="H369" s="12" t="n"/>
      <c r="I369" s="13" t="n"/>
      <c r="J369" s="12" t="n"/>
      <c r="K369" s="13" t="n"/>
      <c r="L369" s="12" t="n"/>
      <c r="M369" s="14" t="n"/>
      <c r="N369" s="12" t="n"/>
      <c r="O369" s="12" t="n"/>
      <c r="P369" s="12" t="n"/>
      <c r="Q369" s="12" t="n"/>
      <c r="R369" s="12">
        <f>IF(C369="Settled",ROUND(N369+O369+P369-Q369,2),"")</f>
        <v/>
      </c>
      <c r="S369" s="12">
        <f>IF(OR(C369="Placed",C369="Planned"),ROUND(H369+L369,2),0)</f>
        <v/>
      </c>
      <c r="T369" s="10" t="n"/>
    </row>
    <row r="370">
      <c r="A370" s="5" t="n">
        <v>369</v>
      </c>
      <c r="B370" s="6" t="n"/>
      <c r="C370" s="5" t="n"/>
      <c r="D370" s="5" t="n"/>
      <c r="E370" s="5" t="n"/>
      <c r="F370" s="5" t="n"/>
      <c r="G370" s="5" t="n"/>
      <c r="H370" s="7" t="n"/>
      <c r="I370" s="8" t="n"/>
      <c r="J370" s="7" t="n"/>
      <c r="K370" s="8" t="n"/>
      <c r="L370" s="7" t="n"/>
      <c r="M370" s="9" t="n"/>
      <c r="N370" s="7" t="n"/>
      <c r="O370" s="7" t="n"/>
      <c r="P370" s="7" t="n"/>
      <c r="Q370" s="7" t="n"/>
      <c r="R370" s="7">
        <f>IF(C370="Settled",ROUND(N370+O370+P370-Q370,2),"")</f>
        <v/>
      </c>
      <c r="S370" s="7">
        <f>IF(OR(C370="Placed",C370="Planned"),ROUND(H370+L370,2),0)</f>
        <v/>
      </c>
      <c r="T370" s="5" t="n"/>
    </row>
    <row r="371">
      <c r="A371" s="10" t="n">
        <v>370</v>
      </c>
      <c r="B371" s="11" t="n"/>
      <c r="C371" s="10" t="n"/>
      <c r="D371" s="10" t="n"/>
      <c r="E371" s="10" t="n"/>
      <c r="F371" s="10" t="n"/>
      <c r="G371" s="10" t="n"/>
      <c r="H371" s="12" t="n"/>
      <c r="I371" s="13" t="n"/>
      <c r="J371" s="12" t="n"/>
      <c r="K371" s="13" t="n"/>
      <c r="L371" s="12" t="n"/>
      <c r="M371" s="14" t="n"/>
      <c r="N371" s="12" t="n"/>
      <c r="O371" s="12" t="n"/>
      <c r="P371" s="12" t="n"/>
      <c r="Q371" s="12" t="n"/>
      <c r="R371" s="12">
        <f>IF(C371="Settled",ROUND(N371+O371+P371-Q371,2),"")</f>
        <v/>
      </c>
      <c r="S371" s="12">
        <f>IF(OR(C371="Placed",C371="Planned"),ROUND(H371+L371,2),0)</f>
        <v/>
      </c>
      <c r="T371" s="10" t="n"/>
    </row>
    <row r="372">
      <c r="A372" s="5" t="n">
        <v>371</v>
      </c>
      <c r="B372" s="6" t="n"/>
      <c r="C372" s="5" t="n"/>
      <c r="D372" s="5" t="n"/>
      <c r="E372" s="5" t="n"/>
      <c r="F372" s="5" t="n"/>
      <c r="G372" s="5" t="n"/>
      <c r="H372" s="7" t="n"/>
      <c r="I372" s="8" t="n"/>
      <c r="J372" s="7" t="n"/>
      <c r="K372" s="8" t="n"/>
      <c r="L372" s="7" t="n"/>
      <c r="M372" s="9" t="n"/>
      <c r="N372" s="7" t="n"/>
      <c r="O372" s="7" t="n"/>
      <c r="P372" s="7" t="n"/>
      <c r="Q372" s="7" t="n"/>
      <c r="R372" s="7">
        <f>IF(C372="Settled",ROUND(N372+O372+P372-Q372,2),"")</f>
        <v/>
      </c>
      <c r="S372" s="7">
        <f>IF(OR(C372="Placed",C372="Planned"),ROUND(H372+L372,2),0)</f>
        <v/>
      </c>
      <c r="T372" s="5" t="n"/>
    </row>
    <row r="373">
      <c r="A373" s="10" t="n">
        <v>372</v>
      </c>
      <c r="B373" s="11" t="n"/>
      <c r="C373" s="10" t="n"/>
      <c r="D373" s="10" t="n"/>
      <c r="E373" s="10" t="n"/>
      <c r="F373" s="10" t="n"/>
      <c r="G373" s="10" t="n"/>
      <c r="H373" s="12" t="n"/>
      <c r="I373" s="13" t="n"/>
      <c r="J373" s="12" t="n"/>
      <c r="K373" s="13" t="n"/>
      <c r="L373" s="12" t="n"/>
      <c r="M373" s="14" t="n"/>
      <c r="N373" s="12" t="n"/>
      <c r="O373" s="12" t="n"/>
      <c r="P373" s="12" t="n"/>
      <c r="Q373" s="12" t="n"/>
      <c r="R373" s="12">
        <f>IF(C373="Settled",ROUND(N373+O373+P373-Q373,2),"")</f>
        <v/>
      </c>
      <c r="S373" s="12">
        <f>IF(OR(C373="Placed",C373="Planned"),ROUND(H373+L373,2),0)</f>
        <v/>
      </c>
      <c r="T373" s="10" t="n"/>
    </row>
    <row r="374">
      <c r="A374" s="5" t="n">
        <v>373</v>
      </c>
      <c r="B374" s="6" t="n"/>
      <c r="C374" s="5" t="n"/>
      <c r="D374" s="5" t="n"/>
      <c r="E374" s="5" t="n"/>
      <c r="F374" s="5" t="n"/>
      <c r="G374" s="5" t="n"/>
      <c r="H374" s="7" t="n"/>
      <c r="I374" s="8" t="n"/>
      <c r="J374" s="7" t="n"/>
      <c r="K374" s="8" t="n"/>
      <c r="L374" s="7" t="n"/>
      <c r="M374" s="9" t="n"/>
      <c r="N374" s="7" t="n"/>
      <c r="O374" s="7" t="n"/>
      <c r="P374" s="7" t="n"/>
      <c r="Q374" s="7" t="n"/>
      <c r="R374" s="7">
        <f>IF(C374="Settled",ROUND(N374+O374+P374-Q374,2),"")</f>
        <v/>
      </c>
      <c r="S374" s="7">
        <f>IF(OR(C374="Placed",C374="Planned"),ROUND(H374+L374,2),0)</f>
        <v/>
      </c>
      <c r="T374" s="5" t="n"/>
    </row>
    <row r="375">
      <c r="A375" s="10" t="n">
        <v>374</v>
      </c>
      <c r="B375" s="11" t="n"/>
      <c r="C375" s="10" t="n"/>
      <c r="D375" s="10" t="n"/>
      <c r="E375" s="10" t="n"/>
      <c r="F375" s="10" t="n"/>
      <c r="G375" s="10" t="n"/>
      <c r="H375" s="12" t="n"/>
      <c r="I375" s="13" t="n"/>
      <c r="J375" s="12" t="n"/>
      <c r="K375" s="13" t="n"/>
      <c r="L375" s="12" t="n"/>
      <c r="M375" s="14" t="n"/>
      <c r="N375" s="12" t="n"/>
      <c r="O375" s="12" t="n"/>
      <c r="P375" s="12" t="n"/>
      <c r="Q375" s="12" t="n"/>
      <c r="R375" s="12">
        <f>IF(C375="Settled",ROUND(N375+O375+P375-Q375,2),"")</f>
        <v/>
      </c>
      <c r="S375" s="12">
        <f>IF(OR(C375="Placed",C375="Planned"),ROUND(H375+L375,2),0)</f>
        <v/>
      </c>
      <c r="T375" s="10" t="n"/>
    </row>
    <row r="376">
      <c r="A376" s="5" t="n">
        <v>375</v>
      </c>
      <c r="B376" s="6" t="n"/>
      <c r="C376" s="5" t="n"/>
      <c r="D376" s="5" t="n"/>
      <c r="E376" s="5" t="n"/>
      <c r="F376" s="5" t="n"/>
      <c r="G376" s="5" t="n"/>
      <c r="H376" s="7" t="n"/>
      <c r="I376" s="8" t="n"/>
      <c r="J376" s="7" t="n"/>
      <c r="K376" s="8" t="n"/>
      <c r="L376" s="7" t="n"/>
      <c r="M376" s="9" t="n"/>
      <c r="N376" s="7" t="n"/>
      <c r="O376" s="7" t="n"/>
      <c r="P376" s="7" t="n"/>
      <c r="Q376" s="7" t="n"/>
      <c r="R376" s="7">
        <f>IF(C376="Settled",ROUND(N376+O376+P376-Q376,2),"")</f>
        <v/>
      </c>
      <c r="S376" s="7">
        <f>IF(OR(C376="Placed",C376="Planned"),ROUND(H376+L376,2),0)</f>
        <v/>
      </c>
      <c r="T376" s="5" t="n"/>
    </row>
    <row r="377">
      <c r="A377" s="10" t="n">
        <v>376</v>
      </c>
      <c r="B377" s="11" t="n"/>
      <c r="C377" s="10" t="n"/>
      <c r="D377" s="10" t="n"/>
      <c r="E377" s="10" t="n"/>
      <c r="F377" s="10" t="n"/>
      <c r="G377" s="10" t="n"/>
      <c r="H377" s="12" t="n"/>
      <c r="I377" s="13" t="n"/>
      <c r="J377" s="12" t="n"/>
      <c r="K377" s="13" t="n"/>
      <c r="L377" s="12" t="n"/>
      <c r="M377" s="14" t="n"/>
      <c r="N377" s="12" t="n"/>
      <c r="O377" s="12" t="n"/>
      <c r="P377" s="12" t="n"/>
      <c r="Q377" s="12" t="n"/>
      <c r="R377" s="12">
        <f>IF(C377="Settled",ROUND(N377+O377+P377-Q377,2),"")</f>
        <v/>
      </c>
      <c r="S377" s="12">
        <f>IF(OR(C377="Placed",C377="Planned"),ROUND(H377+L377,2),0)</f>
        <v/>
      </c>
      <c r="T377" s="10" t="n"/>
    </row>
    <row r="378">
      <c r="A378" s="5" t="n">
        <v>377</v>
      </c>
      <c r="B378" s="6" t="n"/>
      <c r="C378" s="5" t="n"/>
      <c r="D378" s="5" t="n"/>
      <c r="E378" s="5" t="n"/>
      <c r="F378" s="5" t="n"/>
      <c r="G378" s="5" t="n"/>
      <c r="H378" s="7" t="n"/>
      <c r="I378" s="8" t="n"/>
      <c r="J378" s="7" t="n"/>
      <c r="K378" s="8" t="n"/>
      <c r="L378" s="7" t="n"/>
      <c r="M378" s="9" t="n"/>
      <c r="N378" s="7" t="n"/>
      <c r="O378" s="7" t="n"/>
      <c r="P378" s="7" t="n"/>
      <c r="Q378" s="7" t="n"/>
      <c r="R378" s="7">
        <f>IF(C378="Settled",ROUND(N378+O378+P378-Q378,2),"")</f>
        <v/>
      </c>
      <c r="S378" s="7">
        <f>IF(OR(C378="Placed",C378="Planned"),ROUND(H378+L378,2),0)</f>
        <v/>
      </c>
      <c r="T378" s="5" t="n"/>
    </row>
    <row r="379">
      <c r="A379" s="10" t="n">
        <v>378</v>
      </c>
      <c r="B379" s="11" t="n"/>
      <c r="C379" s="10" t="n"/>
      <c r="D379" s="10" t="n"/>
      <c r="E379" s="10" t="n"/>
      <c r="F379" s="10" t="n"/>
      <c r="G379" s="10" t="n"/>
      <c r="H379" s="12" t="n"/>
      <c r="I379" s="13" t="n"/>
      <c r="J379" s="12" t="n"/>
      <c r="K379" s="13" t="n"/>
      <c r="L379" s="12" t="n"/>
      <c r="M379" s="14" t="n"/>
      <c r="N379" s="12" t="n"/>
      <c r="O379" s="12" t="n"/>
      <c r="P379" s="12" t="n"/>
      <c r="Q379" s="12" t="n"/>
      <c r="R379" s="12">
        <f>IF(C379="Settled",ROUND(N379+O379+P379-Q379,2),"")</f>
        <v/>
      </c>
      <c r="S379" s="12">
        <f>IF(OR(C379="Placed",C379="Planned"),ROUND(H379+L379,2),0)</f>
        <v/>
      </c>
      <c r="T379" s="10" t="n"/>
    </row>
    <row r="380">
      <c r="A380" s="5" t="n">
        <v>379</v>
      </c>
      <c r="B380" s="6" t="n"/>
      <c r="C380" s="5" t="n"/>
      <c r="D380" s="5" t="n"/>
      <c r="E380" s="5" t="n"/>
      <c r="F380" s="5" t="n"/>
      <c r="G380" s="5" t="n"/>
      <c r="H380" s="7" t="n"/>
      <c r="I380" s="8" t="n"/>
      <c r="J380" s="7" t="n"/>
      <c r="K380" s="8" t="n"/>
      <c r="L380" s="7" t="n"/>
      <c r="M380" s="9" t="n"/>
      <c r="N380" s="7" t="n"/>
      <c r="O380" s="7" t="n"/>
      <c r="P380" s="7" t="n"/>
      <c r="Q380" s="7" t="n"/>
      <c r="R380" s="7">
        <f>IF(C380="Settled",ROUND(N380+O380+P380-Q380,2),"")</f>
        <v/>
      </c>
      <c r="S380" s="7">
        <f>IF(OR(C380="Placed",C380="Planned"),ROUND(H380+L380,2),0)</f>
        <v/>
      </c>
      <c r="T380" s="5" t="n"/>
    </row>
    <row r="381">
      <c r="A381" s="10" t="n">
        <v>380</v>
      </c>
      <c r="B381" s="11" t="n"/>
      <c r="C381" s="10" t="n"/>
      <c r="D381" s="10" t="n"/>
      <c r="E381" s="10" t="n"/>
      <c r="F381" s="10" t="n"/>
      <c r="G381" s="10" t="n"/>
      <c r="H381" s="12" t="n"/>
      <c r="I381" s="13" t="n"/>
      <c r="J381" s="12" t="n"/>
      <c r="K381" s="13" t="n"/>
      <c r="L381" s="12" t="n"/>
      <c r="M381" s="14" t="n"/>
      <c r="N381" s="12" t="n"/>
      <c r="O381" s="12" t="n"/>
      <c r="P381" s="12" t="n"/>
      <c r="Q381" s="12" t="n"/>
      <c r="R381" s="12">
        <f>IF(C381="Settled",ROUND(N381+O381+P381-Q381,2),"")</f>
        <v/>
      </c>
      <c r="S381" s="12">
        <f>IF(OR(C381="Placed",C381="Planned"),ROUND(H381+L381,2),0)</f>
        <v/>
      </c>
      <c r="T381" s="10" t="n"/>
    </row>
    <row r="382">
      <c r="A382" s="5" t="n">
        <v>381</v>
      </c>
      <c r="B382" s="6" t="n"/>
      <c r="C382" s="5" t="n"/>
      <c r="D382" s="5" t="n"/>
      <c r="E382" s="5" t="n"/>
      <c r="F382" s="5" t="n"/>
      <c r="G382" s="5" t="n"/>
      <c r="H382" s="7" t="n"/>
      <c r="I382" s="8" t="n"/>
      <c r="J382" s="7" t="n"/>
      <c r="K382" s="8" t="n"/>
      <c r="L382" s="7" t="n"/>
      <c r="M382" s="9" t="n"/>
      <c r="N382" s="7" t="n"/>
      <c r="O382" s="7" t="n"/>
      <c r="P382" s="7" t="n"/>
      <c r="Q382" s="7" t="n"/>
      <c r="R382" s="7">
        <f>IF(C382="Settled",ROUND(N382+O382+P382-Q382,2),"")</f>
        <v/>
      </c>
      <c r="S382" s="7">
        <f>IF(OR(C382="Placed",C382="Planned"),ROUND(H382+L382,2),0)</f>
        <v/>
      </c>
      <c r="T382" s="5" t="n"/>
    </row>
    <row r="383">
      <c r="A383" s="10" t="n">
        <v>382</v>
      </c>
      <c r="B383" s="11" t="n"/>
      <c r="C383" s="10" t="n"/>
      <c r="D383" s="10" t="n"/>
      <c r="E383" s="10" t="n"/>
      <c r="F383" s="10" t="n"/>
      <c r="G383" s="10" t="n"/>
      <c r="H383" s="12" t="n"/>
      <c r="I383" s="13" t="n"/>
      <c r="J383" s="12" t="n"/>
      <c r="K383" s="13" t="n"/>
      <c r="L383" s="12" t="n"/>
      <c r="M383" s="14" t="n"/>
      <c r="N383" s="12" t="n"/>
      <c r="O383" s="12" t="n"/>
      <c r="P383" s="12" t="n"/>
      <c r="Q383" s="12" t="n"/>
      <c r="R383" s="12">
        <f>IF(C383="Settled",ROUND(N383+O383+P383-Q383,2),"")</f>
        <v/>
      </c>
      <c r="S383" s="12">
        <f>IF(OR(C383="Placed",C383="Planned"),ROUND(H383+L383,2),0)</f>
        <v/>
      </c>
      <c r="T383" s="10" t="n"/>
    </row>
    <row r="384">
      <c r="A384" s="5" t="n">
        <v>383</v>
      </c>
      <c r="B384" s="6" t="n"/>
      <c r="C384" s="5" t="n"/>
      <c r="D384" s="5" t="n"/>
      <c r="E384" s="5" t="n"/>
      <c r="F384" s="5" t="n"/>
      <c r="G384" s="5" t="n"/>
      <c r="H384" s="7" t="n"/>
      <c r="I384" s="8" t="n"/>
      <c r="J384" s="7" t="n"/>
      <c r="K384" s="8" t="n"/>
      <c r="L384" s="7" t="n"/>
      <c r="M384" s="9" t="n"/>
      <c r="N384" s="7" t="n"/>
      <c r="O384" s="7" t="n"/>
      <c r="P384" s="7" t="n"/>
      <c r="Q384" s="7" t="n"/>
      <c r="R384" s="7">
        <f>IF(C384="Settled",ROUND(N384+O384+P384-Q384,2),"")</f>
        <v/>
      </c>
      <c r="S384" s="7">
        <f>IF(OR(C384="Placed",C384="Planned"),ROUND(H384+L384,2),0)</f>
        <v/>
      </c>
      <c r="T384" s="5" t="n"/>
    </row>
    <row r="385">
      <c r="A385" s="10" t="n">
        <v>384</v>
      </c>
      <c r="B385" s="11" t="n"/>
      <c r="C385" s="10" t="n"/>
      <c r="D385" s="10" t="n"/>
      <c r="E385" s="10" t="n"/>
      <c r="F385" s="10" t="n"/>
      <c r="G385" s="10" t="n"/>
      <c r="H385" s="12" t="n"/>
      <c r="I385" s="13" t="n"/>
      <c r="J385" s="12" t="n"/>
      <c r="K385" s="13" t="n"/>
      <c r="L385" s="12" t="n"/>
      <c r="M385" s="14" t="n"/>
      <c r="N385" s="12" t="n"/>
      <c r="O385" s="12" t="n"/>
      <c r="P385" s="12" t="n"/>
      <c r="Q385" s="12" t="n"/>
      <c r="R385" s="12">
        <f>IF(C385="Settled",ROUND(N385+O385+P385-Q385,2),"")</f>
        <v/>
      </c>
      <c r="S385" s="12">
        <f>IF(OR(C385="Placed",C385="Planned"),ROUND(H385+L385,2),0)</f>
        <v/>
      </c>
      <c r="T385" s="10" t="n"/>
    </row>
    <row r="386">
      <c r="A386" s="5" t="n">
        <v>385</v>
      </c>
      <c r="B386" s="6" t="n"/>
      <c r="C386" s="5" t="n"/>
      <c r="D386" s="5" t="n"/>
      <c r="E386" s="5" t="n"/>
      <c r="F386" s="5" t="n"/>
      <c r="G386" s="5" t="n"/>
      <c r="H386" s="7" t="n"/>
      <c r="I386" s="8" t="n"/>
      <c r="J386" s="7" t="n"/>
      <c r="K386" s="8" t="n"/>
      <c r="L386" s="7" t="n"/>
      <c r="M386" s="9" t="n"/>
      <c r="N386" s="7" t="n"/>
      <c r="O386" s="7" t="n"/>
      <c r="P386" s="7" t="n"/>
      <c r="Q386" s="7" t="n"/>
      <c r="R386" s="7">
        <f>IF(C386="Settled",ROUND(N386+O386+P386-Q386,2),"")</f>
        <v/>
      </c>
      <c r="S386" s="7">
        <f>IF(OR(C386="Placed",C386="Planned"),ROUND(H386+L386,2),0)</f>
        <v/>
      </c>
      <c r="T386" s="5" t="n"/>
    </row>
    <row r="387">
      <c r="A387" s="10" t="n">
        <v>386</v>
      </c>
      <c r="B387" s="11" t="n"/>
      <c r="C387" s="10" t="n"/>
      <c r="D387" s="10" t="n"/>
      <c r="E387" s="10" t="n"/>
      <c r="F387" s="10" t="n"/>
      <c r="G387" s="10" t="n"/>
      <c r="H387" s="12" t="n"/>
      <c r="I387" s="13" t="n"/>
      <c r="J387" s="12" t="n"/>
      <c r="K387" s="13" t="n"/>
      <c r="L387" s="12" t="n"/>
      <c r="M387" s="14" t="n"/>
      <c r="N387" s="12" t="n"/>
      <c r="O387" s="12" t="n"/>
      <c r="P387" s="12" t="n"/>
      <c r="Q387" s="12" t="n"/>
      <c r="R387" s="12">
        <f>IF(C387="Settled",ROUND(N387+O387+P387-Q387,2),"")</f>
        <v/>
      </c>
      <c r="S387" s="12">
        <f>IF(OR(C387="Placed",C387="Planned"),ROUND(H387+L387,2),0)</f>
        <v/>
      </c>
      <c r="T387" s="10" t="n"/>
    </row>
    <row r="388">
      <c r="A388" s="5" t="n">
        <v>387</v>
      </c>
      <c r="B388" s="6" t="n"/>
      <c r="C388" s="5" t="n"/>
      <c r="D388" s="5" t="n"/>
      <c r="E388" s="5" t="n"/>
      <c r="F388" s="5" t="n"/>
      <c r="G388" s="5" t="n"/>
      <c r="H388" s="7" t="n"/>
      <c r="I388" s="8" t="n"/>
      <c r="J388" s="7" t="n"/>
      <c r="K388" s="8" t="n"/>
      <c r="L388" s="7" t="n"/>
      <c r="M388" s="9" t="n"/>
      <c r="N388" s="7" t="n"/>
      <c r="O388" s="7" t="n"/>
      <c r="P388" s="7" t="n"/>
      <c r="Q388" s="7" t="n"/>
      <c r="R388" s="7">
        <f>IF(C388="Settled",ROUND(N388+O388+P388-Q388,2),"")</f>
        <v/>
      </c>
      <c r="S388" s="7">
        <f>IF(OR(C388="Placed",C388="Planned"),ROUND(H388+L388,2),0)</f>
        <v/>
      </c>
      <c r="T388" s="5" t="n"/>
    </row>
    <row r="389">
      <c r="A389" s="10" t="n">
        <v>388</v>
      </c>
      <c r="B389" s="11" t="n"/>
      <c r="C389" s="10" t="n"/>
      <c r="D389" s="10" t="n"/>
      <c r="E389" s="10" t="n"/>
      <c r="F389" s="10" t="n"/>
      <c r="G389" s="10" t="n"/>
      <c r="H389" s="12" t="n"/>
      <c r="I389" s="13" t="n"/>
      <c r="J389" s="12" t="n"/>
      <c r="K389" s="13" t="n"/>
      <c r="L389" s="12" t="n"/>
      <c r="M389" s="14" t="n"/>
      <c r="N389" s="12" t="n"/>
      <c r="O389" s="12" t="n"/>
      <c r="P389" s="12" t="n"/>
      <c r="Q389" s="12" t="n"/>
      <c r="R389" s="12">
        <f>IF(C389="Settled",ROUND(N389+O389+P389-Q389,2),"")</f>
        <v/>
      </c>
      <c r="S389" s="12">
        <f>IF(OR(C389="Placed",C389="Planned"),ROUND(H389+L389,2),0)</f>
        <v/>
      </c>
      <c r="T389" s="10" t="n"/>
    </row>
    <row r="390">
      <c r="A390" s="5" t="n">
        <v>389</v>
      </c>
      <c r="B390" s="6" t="n"/>
      <c r="C390" s="5" t="n"/>
      <c r="D390" s="5" t="n"/>
      <c r="E390" s="5" t="n"/>
      <c r="F390" s="5" t="n"/>
      <c r="G390" s="5" t="n"/>
      <c r="H390" s="7" t="n"/>
      <c r="I390" s="8" t="n"/>
      <c r="J390" s="7" t="n"/>
      <c r="K390" s="8" t="n"/>
      <c r="L390" s="7" t="n"/>
      <c r="M390" s="9" t="n"/>
      <c r="N390" s="7" t="n"/>
      <c r="O390" s="7" t="n"/>
      <c r="P390" s="7" t="n"/>
      <c r="Q390" s="7" t="n"/>
      <c r="R390" s="7">
        <f>IF(C390="Settled",ROUND(N390+O390+P390-Q390,2),"")</f>
        <v/>
      </c>
      <c r="S390" s="7">
        <f>IF(OR(C390="Placed",C390="Planned"),ROUND(H390+L390,2),0)</f>
        <v/>
      </c>
      <c r="T390" s="5" t="n"/>
    </row>
    <row r="391">
      <c r="A391" s="10" t="n">
        <v>390</v>
      </c>
      <c r="B391" s="11" t="n"/>
      <c r="C391" s="10" t="n"/>
      <c r="D391" s="10" t="n"/>
      <c r="E391" s="10" t="n"/>
      <c r="F391" s="10" t="n"/>
      <c r="G391" s="10" t="n"/>
      <c r="H391" s="12" t="n"/>
      <c r="I391" s="13" t="n"/>
      <c r="J391" s="12" t="n"/>
      <c r="K391" s="13" t="n"/>
      <c r="L391" s="12" t="n"/>
      <c r="M391" s="14" t="n"/>
      <c r="N391" s="12" t="n"/>
      <c r="O391" s="12" t="n"/>
      <c r="P391" s="12" t="n"/>
      <c r="Q391" s="12" t="n"/>
      <c r="R391" s="12">
        <f>IF(C391="Settled",ROUND(N391+O391+P391-Q391,2),"")</f>
        <v/>
      </c>
      <c r="S391" s="12">
        <f>IF(OR(C391="Placed",C391="Planned"),ROUND(H391+L391,2),0)</f>
        <v/>
      </c>
      <c r="T391" s="10" t="n"/>
    </row>
    <row r="392">
      <c r="A392" s="5" t="n">
        <v>391</v>
      </c>
      <c r="B392" s="6" t="n"/>
      <c r="C392" s="5" t="n"/>
      <c r="D392" s="5" t="n"/>
      <c r="E392" s="5" t="n"/>
      <c r="F392" s="5" t="n"/>
      <c r="G392" s="5" t="n"/>
      <c r="H392" s="7" t="n"/>
      <c r="I392" s="8" t="n"/>
      <c r="J392" s="7" t="n"/>
      <c r="K392" s="8" t="n"/>
      <c r="L392" s="7" t="n"/>
      <c r="M392" s="9" t="n"/>
      <c r="N392" s="7" t="n"/>
      <c r="O392" s="7" t="n"/>
      <c r="P392" s="7" t="n"/>
      <c r="Q392" s="7" t="n"/>
      <c r="R392" s="7">
        <f>IF(C392="Settled",ROUND(N392+O392+P392-Q392,2),"")</f>
        <v/>
      </c>
      <c r="S392" s="7">
        <f>IF(OR(C392="Placed",C392="Planned"),ROUND(H392+L392,2),0)</f>
        <v/>
      </c>
      <c r="T392" s="5" t="n"/>
    </row>
    <row r="393">
      <c r="A393" s="10" t="n">
        <v>392</v>
      </c>
      <c r="B393" s="11" t="n"/>
      <c r="C393" s="10" t="n"/>
      <c r="D393" s="10" t="n"/>
      <c r="E393" s="10" t="n"/>
      <c r="F393" s="10" t="n"/>
      <c r="G393" s="10" t="n"/>
      <c r="H393" s="12" t="n"/>
      <c r="I393" s="13" t="n"/>
      <c r="J393" s="12" t="n"/>
      <c r="K393" s="13" t="n"/>
      <c r="L393" s="12" t="n"/>
      <c r="M393" s="14" t="n"/>
      <c r="N393" s="12" t="n"/>
      <c r="O393" s="12" t="n"/>
      <c r="P393" s="12" t="n"/>
      <c r="Q393" s="12" t="n"/>
      <c r="R393" s="12">
        <f>IF(C393="Settled",ROUND(N393+O393+P393-Q393,2),"")</f>
        <v/>
      </c>
      <c r="S393" s="12">
        <f>IF(OR(C393="Placed",C393="Planned"),ROUND(H393+L393,2),0)</f>
        <v/>
      </c>
      <c r="T393" s="10" t="n"/>
    </row>
    <row r="394">
      <c r="A394" s="5" t="n">
        <v>393</v>
      </c>
      <c r="B394" s="6" t="n"/>
      <c r="C394" s="5" t="n"/>
      <c r="D394" s="5" t="n"/>
      <c r="E394" s="5" t="n"/>
      <c r="F394" s="5" t="n"/>
      <c r="G394" s="5" t="n"/>
      <c r="H394" s="7" t="n"/>
      <c r="I394" s="8" t="n"/>
      <c r="J394" s="7" t="n"/>
      <c r="K394" s="8" t="n"/>
      <c r="L394" s="7" t="n"/>
      <c r="M394" s="9" t="n"/>
      <c r="N394" s="7" t="n"/>
      <c r="O394" s="7" t="n"/>
      <c r="P394" s="7" t="n"/>
      <c r="Q394" s="7" t="n"/>
      <c r="R394" s="7">
        <f>IF(C394="Settled",ROUND(N394+O394+P394-Q394,2),"")</f>
        <v/>
      </c>
      <c r="S394" s="7">
        <f>IF(OR(C394="Placed",C394="Planned"),ROUND(H394+L394,2),0)</f>
        <v/>
      </c>
      <c r="T394" s="5" t="n"/>
    </row>
    <row r="395">
      <c r="A395" s="10" t="n">
        <v>394</v>
      </c>
      <c r="B395" s="11" t="n"/>
      <c r="C395" s="10" t="n"/>
      <c r="D395" s="10" t="n"/>
      <c r="E395" s="10" t="n"/>
      <c r="F395" s="10" t="n"/>
      <c r="G395" s="10" t="n"/>
      <c r="H395" s="12" t="n"/>
      <c r="I395" s="13" t="n"/>
      <c r="J395" s="12" t="n"/>
      <c r="K395" s="13" t="n"/>
      <c r="L395" s="12" t="n"/>
      <c r="M395" s="14" t="n"/>
      <c r="N395" s="12" t="n"/>
      <c r="O395" s="12" t="n"/>
      <c r="P395" s="12" t="n"/>
      <c r="Q395" s="12" t="n"/>
      <c r="R395" s="12">
        <f>IF(C395="Settled",ROUND(N395+O395+P395-Q395,2),"")</f>
        <v/>
      </c>
      <c r="S395" s="12">
        <f>IF(OR(C395="Placed",C395="Planned"),ROUND(H395+L395,2),0)</f>
        <v/>
      </c>
      <c r="T395" s="10" t="n"/>
    </row>
    <row r="396">
      <c r="A396" s="5" t="n">
        <v>395</v>
      </c>
      <c r="B396" s="6" t="n"/>
      <c r="C396" s="5" t="n"/>
      <c r="D396" s="5" t="n"/>
      <c r="E396" s="5" t="n"/>
      <c r="F396" s="5" t="n"/>
      <c r="G396" s="5" t="n"/>
      <c r="H396" s="7" t="n"/>
      <c r="I396" s="8" t="n"/>
      <c r="J396" s="7" t="n"/>
      <c r="K396" s="8" t="n"/>
      <c r="L396" s="7" t="n"/>
      <c r="M396" s="9" t="n"/>
      <c r="N396" s="7" t="n"/>
      <c r="O396" s="7" t="n"/>
      <c r="P396" s="7" t="n"/>
      <c r="Q396" s="7" t="n"/>
      <c r="R396" s="7">
        <f>IF(C396="Settled",ROUND(N396+O396+P396-Q396,2),"")</f>
        <v/>
      </c>
      <c r="S396" s="7">
        <f>IF(OR(C396="Placed",C396="Planned"),ROUND(H396+L396,2),0)</f>
        <v/>
      </c>
      <c r="T396" s="5" t="n"/>
    </row>
    <row r="397">
      <c r="A397" s="10" t="n">
        <v>396</v>
      </c>
      <c r="B397" s="11" t="n"/>
      <c r="C397" s="10" t="n"/>
      <c r="D397" s="10" t="n"/>
      <c r="E397" s="10" t="n"/>
      <c r="F397" s="10" t="n"/>
      <c r="G397" s="10" t="n"/>
      <c r="H397" s="12" t="n"/>
      <c r="I397" s="13" t="n"/>
      <c r="J397" s="12" t="n"/>
      <c r="K397" s="13" t="n"/>
      <c r="L397" s="12" t="n"/>
      <c r="M397" s="14" t="n"/>
      <c r="N397" s="12" t="n"/>
      <c r="O397" s="12" t="n"/>
      <c r="P397" s="12" t="n"/>
      <c r="Q397" s="12" t="n"/>
      <c r="R397" s="12">
        <f>IF(C397="Settled",ROUND(N397+O397+P397-Q397,2),"")</f>
        <v/>
      </c>
      <c r="S397" s="12">
        <f>IF(OR(C397="Placed",C397="Planned"),ROUND(H397+L397,2),0)</f>
        <v/>
      </c>
      <c r="T397" s="10" t="n"/>
    </row>
    <row r="398">
      <c r="A398" s="5" t="n">
        <v>397</v>
      </c>
      <c r="B398" s="6" t="n"/>
      <c r="C398" s="5" t="n"/>
      <c r="D398" s="5" t="n"/>
      <c r="E398" s="5" t="n"/>
      <c r="F398" s="5" t="n"/>
      <c r="G398" s="5" t="n"/>
      <c r="H398" s="7" t="n"/>
      <c r="I398" s="8" t="n"/>
      <c r="J398" s="7" t="n"/>
      <c r="K398" s="8" t="n"/>
      <c r="L398" s="7" t="n"/>
      <c r="M398" s="9" t="n"/>
      <c r="N398" s="7" t="n"/>
      <c r="O398" s="7" t="n"/>
      <c r="P398" s="7" t="n"/>
      <c r="Q398" s="7" t="n"/>
      <c r="R398" s="7">
        <f>IF(C398="Settled",ROUND(N398+O398+P398-Q398,2),"")</f>
        <v/>
      </c>
      <c r="S398" s="7">
        <f>IF(OR(C398="Placed",C398="Planned"),ROUND(H398+L398,2),0)</f>
        <v/>
      </c>
      <c r="T398" s="5" t="n"/>
    </row>
    <row r="399">
      <c r="A399" s="10" t="n">
        <v>398</v>
      </c>
      <c r="B399" s="11" t="n"/>
      <c r="C399" s="10" t="n"/>
      <c r="D399" s="10" t="n"/>
      <c r="E399" s="10" t="n"/>
      <c r="F399" s="10" t="n"/>
      <c r="G399" s="10" t="n"/>
      <c r="H399" s="12" t="n"/>
      <c r="I399" s="13" t="n"/>
      <c r="J399" s="12" t="n"/>
      <c r="K399" s="13" t="n"/>
      <c r="L399" s="12" t="n"/>
      <c r="M399" s="14" t="n"/>
      <c r="N399" s="12" t="n"/>
      <c r="O399" s="12" t="n"/>
      <c r="P399" s="12" t="n"/>
      <c r="Q399" s="12" t="n"/>
      <c r="R399" s="12">
        <f>IF(C399="Settled",ROUND(N399+O399+P399-Q399,2),"")</f>
        <v/>
      </c>
      <c r="S399" s="12">
        <f>IF(OR(C399="Placed",C399="Planned"),ROUND(H399+L399,2),0)</f>
        <v/>
      </c>
      <c r="T399" s="10" t="n"/>
    </row>
    <row r="400">
      <c r="A400" s="5" t="n">
        <v>399</v>
      </c>
      <c r="B400" s="6" t="n"/>
      <c r="C400" s="5" t="n"/>
      <c r="D400" s="5" t="n"/>
      <c r="E400" s="5" t="n"/>
      <c r="F400" s="5" t="n"/>
      <c r="G400" s="5" t="n"/>
      <c r="H400" s="7" t="n"/>
      <c r="I400" s="8" t="n"/>
      <c r="J400" s="7" t="n"/>
      <c r="K400" s="8" t="n"/>
      <c r="L400" s="7" t="n"/>
      <c r="M400" s="9" t="n"/>
      <c r="N400" s="7" t="n"/>
      <c r="O400" s="7" t="n"/>
      <c r="P400" s="7" t="n"/>
      <c r="Q400" s="7" t="n"/>
      <c r="R400" s="7">
        <f>IF(C400="Settled",ROUND(N400+O400+P400-Q400,2),"")</f>
        <v/>
      </c>
      <c r="S400" s="7">
        <f>IF(OR(C400="Placed",C400="Planned"),ROUND(H400+L400,2),0)</f>
        <v/>
      </c>
      <c r="T400" s="5" t="n"/>
    </row>
    <row r="401">
      <c r="A401" s="10" t="n">
        <v>400</v>
      </c>
      <c r="B401" s="11" t="n"/>
      <c r="C401" s="10" t="n"/>
      <c r="D401" s="10" t="n"/>
      <c r="E401" s="10" t="n"/>
      <c r="F401" s="10" t="n"/>
      <c r="G401" s="10" t="n"/>
      <c r="H401" s="12" t="n"/>
      <c r="I401" s="13" t="n"/>
      <c r="J401" s="12" t="n"/>
      <c r="K401" s="13" t="n"/>
      <c r="L401" s="12" t="n"/>
      <c r="M401" s="14" t="n"/>
      <c r="N401" s="12" t="n"/>
      <c r="O401" s="12" t="n"/>
      <c r="P401" s="12" t="n"/>
      <c r="Q401" s="12" t="n"/>
      <c r="R401" s="12">
        <f>IF(C401="Settled",ROUND(N401+O401+P401-Q401,2),"")</f>
        <v/>
      </c>
      <c r="S401" s="12">
        <f>IF(OR(C401="Placed",C401="Planned"),ROUND(H401+L401,2),0)</f>
        <v/>
      </c>
      <c r="T401" s="10" t="n"/>
    </row>
    <row r="402">
      <c r="A402" s="5" t="n">
        <v>401</v>
      </c>
      <c r="B402" s="6" t="n"/>
      <c r="C402" s="5" t="n"/>
      <c r="D402" s="5" t="n"/>
      <c r="E402" s="5" t="n"/>
      <c r="F402" s="5" t="n"/>
      <c r="G402" s="5" t="n"/>
      <c r="H402" s="7" t="n"/>
      <c r="I402" s="8" t="n"/>
      <c r="J402" s="7" t="n"/>
      <c r="K402" s="8" t="n"/>
      <c r="L402" s="7" t="n"/>
      <c r="M402" s="9" t="n"/>
      <c r="N402" s="7" t="n"/>
      <c r="O402" s="7" t="n"/>
      <c r="P402" s="7" t="n"/>
      <c r="Q402" s="7" t="n"/>
      <c r="R402" s="7">
        <f>IF(C402="Settled",ROUND(N402+O402+P402-Q402,2),"")</f>
        <v/>
      </c>
      <c r="S402" s="7">
        <f>IF(OR(C402="Placed",C402="Planned"),ROUND(H402+L402,2),0)</f>
        <v/>
      </c>
      <c r="T402" s="5" t="n"/>
    </row>
    <row r="403">
      <c r="A403" s="10" t="n">
        <v>402</v>
      </c>
      <c r="B403" s="11" t="n"/>
      <c r="C403" s="10" t="n"/>
      <c r="D403" s="10" t="n"/>
      <c r="E403" s="10" t="n"/>
      <c r="F403" s="10" t="n"/>
      <c r="G403" s="10" t="n"/>
      <c r="H403" s="12" t="n"/>
      <c r="I403" s="13" t="n"/>
      <c r="J403" s="12" t="n"/>
      <c r="K403" s="13" t="n"/>
      <c r="L403" s="12" t="n"/>
      <c r="M403" s="14" t="n"/>
      <c r="N403" s="12" t="n"/>
      <c r="O403" s="12" t="n"/>
      <c r="P403" s="12" t="n"/>
      <c r="Q403" s="12" t="n"/>
      <c r="R403" s="12">
        <f>IF(C403="Settled",ROUND(N403+O403+P403-Q403,2),"")</f>
        <v/>
      </c>
      <c r="S403" s="12">
        <f>IF(OR(C403="Placed",C403="Planned"),ROUND(H403+L403,2),0)</f>
        <v/>
      </c>
      <c r="T403" s="10" t="n"/>
    </row>
    <row r="404">
      <c r="A404" s="5" t="n">
        <v>403</v>
      </c>
      <c r="B404" s="6" t="n"/>
      <c r="C404" s="5" t="n"/>
      <c r="D404" s="5" t="n"/>
      <c r="E404" s="5" t="n"/>
      <c r="F404" s="5" t="n"/>
      <c r="G404" s="5" t="n"/>
      <c r="H404" s="7" t="n"/>
      <c r="I404" s="8" t="n"/>
      <c r="J404" s="7" t="n"/>
      <c r="K404" s="8" t="n"/>
      <c r="L404" s="7" t="n"/>
      <c r="M404" s="9" t="n"/>
      <c r="N404" s="7" t="n"/>
      <c r="O404" s="7" t="n"/>
      <c r="P404" s="7" t="n"/>
      <c r="Q404" s="7" t="n"/>
      <c r="R404" s="7">
        <f>IF(C404="Settled",ROUND(N404+O404+P404-Q404,2),"")</f>
        <v/>
      </c>
      <c r="S404" s="7">
        <f>IF(OR(C404="Placed",C404="Planned"),ROUND(H404+L404,2),0)</f>
        <v/>
      </c>
      <c r="T404" s="5" t="n"/>
    </row>
    <row r="405">
      <c r="A405" s="10" t="n">
        <v>404</v>
      </c>
      <c r="B405" s="11" t="n"/>
      <c r="C405" s="10" t="n"/>
      <c r="D405" s="10" t="n"/>
      <c r="E405" s="10" t="n"/>
      <c r="F405" s="10" t="n"/>
      <c r="G405" s="10" t="n"/>
      <c r="H405" s="12" t="n"/>
      <c r="I405" s="13" t="n"/>
      <c r="J405" s="12" t="n"/>
      <c r="K405" s="13" t="n"/>
      <c r="L405" s="12" t="n"/>
      <c r="M405" s="14" t="n"/>
      <c r="N405" s="12" t="n"/>
      <c r="O405" s="12" t="n"/>
      <c r="P405" s="12" t="n"/>
      <c r="Q405" s="12" t="n"/>
      <c r="R405" s="12">
        <f>IF(C405="Settled",ROUND(N405+O405+P405-Q405,2),"")</f>
        <v/>
      </c>
      <c r="S405" s="12">
        <f>IF(OR(C405="Placed",C405="Planned"),ROUND(H405+L405,2),0)</f>
        <v/>
      </c>
      <c r="T405" s="10" t="n"/>
    </row>
    <row r="406">
      <c r="A406" s="5" t="n">
        <v>405</v>
      </c>
      <c r="B406" s="6" t="n"/>
      <c r="C406" s="5" t="n"/>
      <c r="D406" s="5" t="n"/>
      <c r="E406" s="5" t="n"/>
      <c r="F406" s="5" t="n"/>
      <c r="G406" s="5" t="n"/>
      <c r="H406" s="7" t="n"/>
      <c r="I406" s="8" t="n"/>
      <c r="J406" s="7" t="n"/>
      <c r="K406" s="8" t="n"/>
      <c r="L406" s="7" t="n"/>
      <c r="M406" s="9" t="n"/>
      <c r="N406" s="7" t="n"/>
      <c r="O406" s="7" t="n"/>
      <c r="P406" s="7" t="n"/>
      <c r="Q406" s="7" t="n"/>
      <c r="R406" s="7">
        <f>IF(C406="Settled",ROUND(N406+O406+P406-Q406,2),"")</f>
        <v/>
      </c>
      <c r="S406" s="7">
        <f>IF(OR(C406="Placed",C406="Planned"),ROUND(H406+L406,2),0)</f>
        <v/>
      </c>
      <c r="T406" s="5" t="n"/>
    </row>
    <row r="407">
      <c r="A407" s="10" t="n">
        <v>406</v>
      </c>
      <c r="B407" s="11" t="n"/>
      <c r="C407" s="10" t="n"/>
      <c r="D407" s="10" t="n"/>
      <c r="E407" s="10" t="n"/>
      <c r="F407" s="10" t="n"/>
      <c r="G407" s="10" t="n"/>
      <c r="H407" s="12" t="n"/>
      <c r="I407" s="13" t="n"/>
      <c r="J407" s="12" t="n"/>
      <c r="K407" s="13" t="n"/>
      <c r="L407" s="12" t="n"/>
      <c r="M407" s="14" t="n"/>
      <c r="N407" s="12" t="n"/>
      <c r="O407" s="12" t="n"/>
      <c r="P407" s="12" t="n"/>
      <c r="Q407" s="12" t="n"/>
      <c r="R407" s="12">
        <f>IF(C407="Settled",ROUND(N407+O407+P407-Q407,2),"")</f>
        <v/>
      </c>
      <c r="S407" s="12">
        <f>IF(OR(C407="Placed",C407="Planned"),ROUND(H407+L407,2),0)</f>
        <v/>
      </c>
      <c r="T407" s="10" t="n"/>
    </row>
    <row r="408">
      <c r="A408" s="5" t="n">
        <v>407</v>
      </c>
      <c r="B408" s="6" t="n"/>
      <c r="C408" s="5" t="n"/>
      <c r="D408" s="5" t="n"/>
      <c r="E408" s="5" t="n"/>
      <c r="F408" s="5" t="n"/>
      <c r="G408" s="5" t="n"/>
      <c r="H408" s="7" t="n"/>
      <c r="I408" s="8" t="n"/>
      <c r="J408" s="7" t="n"/>
      <c r="K408" s="8" t="n"/>
      <c r="L408" s="7" t="n"/>
      <c r="M408" s="9" t="n"/>
      <c r="N408" s="7" t="n"/>
      <c r="O408" s="7" t="n"/>
      <c r="P408" s="7" t="n"/>
      <c r="Q408" s="7" t="n"/>
      <c r="R408" s="7">
        <f>IF(C408="Settled",ROUND(N408+O408+P408-Q408,2),"")</f>
        <v/>
      </c>
      <c r="S408" s="7">
        <f>IF(OR(C408="Placed",C408="Planned"),ROUND(H408+L408,2),0)</f>
        <v/>
      </c>
      <c r="T408" s="5" t="n"/>
    </row>
    <row r="409">
      <c r="A409" s="10" t="n">
        <v>408</v>
      </c>
      <c r="B409" s="11" t="n"/>
      <c r="C409" s="10" t="n"/>
      <c r="D409" s="10" t="n"/>
      <c r="E409" s="10" t="n"/>
      <c r="F409" s="10" t="n"/>
      <c r="G409" s="10" t="n"/>
      <c r="H409" s="12" t="n"/>
      <c r="I409" s="13" t="n"/>
      <c r="J409" s="12" t="n"/>
      <c r="K409" s="13" t="n"/>
      <c r="L409" s="12" t="n"/>
      <c r="M409" s="14" t="n"/>
      <c r="N409" s="12" t="n"/>
      <c r="O409" s="12" t="n"/>
      <c r="P409" s="12" t="n"/>
      <c r="Q409" s="12" t="n"/>
      <c r="R409" s="12">
        <f>IF(C409="Settled",ROUND(N409+O409+P409-Q409,2),"")</f>
        <v/>
      </c>
      <c r="S409" s="12">
        <f>IF(OR(C409="Placed",C409="Planned"),ROUND(H409+L409,2),0)</f>
        <v/>
      </c>
      <c r="T409" s="10" t="n"/>
    </row>
    <row r="410">
      <c r="A410" s="5" t="n">
        <v>409</v>
      </c>
      <c r="B410" s="6" t="n"/>
      <c r="C410" s="5" t="n"/>
      <c r="D410" s="5" t="n"/>
      <c r="E410" s="5" t="n"/>
      <c r="F410" s="5" t="n"/>
      <c r="G410" s="5" t="n"/>
      <c r="H410" s="7" t="n"/>
      <c r="I410" s="8" t="n"/>
      <c r="J410" s="7" t="n"/>
      <c r="K410" s="8" t="n"/>
      <c r="L410" s="7" t="n"/>
      <c r="M410" s="9" t="n"/>
      <c r="N410" s="7" t="n"/>
      <c r="O410" s="7" t="n"/>
      <c r="P410" s="7" t="n"/>
      <c r="Q410" s="7" t="n"/>
      <c r="R410" s="7">
        <f>IF(C410="Settled",ROUND(N410+O410+P410-Q410,2),"")</f>
        <v/>
      </c>
      <c r="S410" s="7">
        <f>IF(OR(C410="Placed",C410="Planned"),ROUND(H410+L410,2),0)</f>
        <v/>
      </c>
      <c r="T410" s="5" t="n"/>
    </row>
    <row r="411">
      <c r="A411" s="10" t="n">
        <v>410</v>
      </c>
      <c r="B411" s="11" t="n"/>
      <c r="C411" s="10" t="n"/>
      <c r="D411" s="10" t="n"/>
      <c r="E411" s="10" t="n"/>
      <c r="F411" s="10" t="n"/>
      <c r="G411" s="10" t="n"/>
      <c r="H411" s="12" t="n"/>
      <c r="I411" s="13" t="n"/>
      <c r="J411" s="12" t="n"/>
      <c r="K411" s="13" t="n"/>
      <c r="L411" s="12" t="n"/>
      <c r="M411" s="14" t="n"/>
      <c r="N411" s="12" t="n"/>
      <c r="O411" s="12" t="n"/>
      <c r="P411" s="12" t="n"/>
      <c r="Q411" s="12" t="n"/>
      <c r="R411" s="12">
        <f>IF(C411="Settled",ROUND(N411+O411+P411-Q411,2),"")</f>
        <v/>
      </c>
      <c r="S411" s="12">
        <f>IF(OR(C411="Placed",C411="Planned"),ROUND(H411+L411,2),0)</f>
        <v/>
      </c>
      <c r="T411" s="10" t="n"/>
    </row>
    <row r="412">
      <c r="A412" s="5" t="n">
        <v>411</v>
      </c>
      <c r="B412" s="6" t="n"/>
      <c r="C412" s="5" t="n"/>
      <c r="D412" s="5" t="n"/>
      <c r="E412" s="5" t="n"/>
      <c r="F412" s="5" t="n"/>
      <c r="G412" s="5" t="n"/>
      <c r="H412" s="7" t="n"/>
      <c r="I412" s="8" t="n"/>
      <c r="J412" s="7" t="n"/>
      <c r="K412" s="8" t="n"/>
      <c r="L412" s="7" t="n"/>
      <c r="M412" s="9" t="n"/>
      <c r="N412" s="7" t="n"/>
      <c r="O412" s="7" t="n"/>
      <c r="P412" s="7" t="n"/>
      <c r="Q412" s="7" t="n"/>
      <c r="R412" s="7">
        <f>IF(C412="Settled",ROUND(N412+O412+P412-Q412,2),"")</f>
        <v/>
      </c>
      <c r="S412" s="7">
        <f>IF(OR(C412="Placed",C412="Planned"),ROUND(H412+L412,2),0)</f>
        <v/>
      </c>
      <c r="T412" s="5" t="n"/>
    </row>
    <row r="413">
      <c r="A413" s="10" t="n">
        <v>412</v>
      </c>
      <c r="B413" s="11" t="n"/>
      <c r="C413" s="10" t="n"/>
      <c r="D413" s="10" t="n"/>
      <c r="E413" s="10" t="n"/>
      <c r="F413" s="10" t="n"/>
      <c r="G413" s="10" t="n"/>
      <c r="H413" s="12" t="n"/>
      <c r="I413" s="13" t="n"/>
      <c r="J413" s="12" t="n"/>
      <c r="K413" s="13" t="n"/>
      <c r="L413" s="12" t="n"/>
      <c r="M413" s="14" t="n"/>
      <c r="N413" s="12" t="n"/>
      <c r="O413" s="12" t="n"/>
      <c r="P413" s="12" t="n"/>
      <c r="Q413" s="12" t="n"/>
      <c r="R413" s="12">
        <f>IF(C413="Settled",ROUND(N413+O413+P413-Q413,2),"")</f>
        <v/>
      </c>
      <c r="S413" s="12">
        <f>IF(OR(C413="Placed",C413="Planned"),ROUND(H413+L413,2),0)</f>
        <v/>
      </c>
      <c r="T413" s="10" t="n"/>
    </row>
    <row r="414">
      <c r="A414" s="5" t="n">
        <v>413</v>
      </c>
      <c r="B414" s="6" t="n"/>
      <c r="C414" s="5" t="n"/>
      <c r="D414" s="5" t="n"/>
      <c r="E414" s="5" t="n"/>
      <c r="F414" s="5" t="n"/>
      <c r="G414" s="5" t="n"/>
      <c r="H414" s="7" t="n"/>
      <c r="I414" s="8" t="n"/>
      <c r="J414" s="7" t="n"/>
      <c r="K414" s="8" t="n"/>
      <c r="L414" s="7" t="n"/>
      <c r="M414" s="9" t="n"/>
      <c r="N414" s="7" t="n"/>
      <c r="O414" s="7" t="n"/>
      <c r="P414" s="7" t="n"/>
      <c r="Q414" s="7" t="n"/>
      <c r="R414" s="7">
        <f>IF(C414="Settled",ROUND(N414+O414+P414-Q414,2),"")</f>
        <v/>
      </c>
      <c r="S414" s="7">
        <f>IF(OR(C414="Placed",C414="Planned"),ROUND(H414+L414,2),0)</f>
        <v/>
      </c>
      <c r="T414" s="5" t="n"/>
    </row>
    <row r="415">
      <c r="A415" s="10" t="n">
        <v>414</v>
      </c>
      <c r="B415" s="11" t="n"/>
      <c r="C415" s="10" t="n"/>
      <c r="D415" s="10" t="n"/>
      <c r="E415" s="10" t="n"/>
      <c r="F415" s="10" t="n"/>
      <c r="G415" s="10" t="n"/>
      <c r="H415" s="12" t="n"/>
      <c r="I415" s="13" t="n"/>
      <c r="J415" s="12" t="n"/>
      <c r="K415" s="13" t="n"/>
      <c r="L415" s="12" t="n"/>
      <c r="M415" s="14" t="n"/>
      <c r="N415" s="12" t="n"/>
      <c r="O415" s="12" t="n"/>
      <c r="P415" s="12" t="n"/>
      <c r="Q415" s="12" t="n"/>
      <c r="R415" s="12">
        <f>IF(C415="Settled",ROUND(N415+O415+P415-Q415,2),"")</f>
        <v/>
      </c>
      <c r="S415" s="12">
        <f>IF(OR(C415="Placed",C415="Planned"),ROUND(H415+L415,2),0)</f>
        <v/>
      </c>
      <c r="T415" s="10" t="n"/>
    </row>
    <row r="416">
      <c r="A416" s="5" t="n">
        <v>415</v>
      </c>
      <c r="B416" s="6" t="n"/>
      <c r="C416" s="5" t="n"/>
      <c r="D416" s="5" t="n"/>
      <c r="E416" s="5" t="n"/>
      <c r="F416" s="5" t="n"/>
      <c r="G416" s="5" t="n"/>
      <c r="H416" s="7" t="n"/>
      <c r="I416" s="8" t="n"/>
      <c r="J416" s="7" t="n"/>
      <c r="K416" s="8" t="n"/>
      <c r="L416" s="7" t="n"/>
      <c r="M416" s="9" t="n"/>
      <c r="N416" s="7" t="n"/>
      <c r="O416" s="7" t="n"/>
      <c r="P416" s="7" t="n"/>
      <c r="Q416" s="7" t="n"/>
      <c r="R416" s="7">
        <f>IF(C416="Settled",ROUND(N416+O416+P416-Q416,2),"")</f>
        <v/>
      </c>
      <c r="S416" s="7">
        <f>IF(OR(C416="Placed",C416="Planned"),ROUND(H416+L416,2),0)</f>
        <v/>
      </c>
      <c r="T416" s="5" t="n"/>
    </row>
    <row r="417">
      <c r="A417" s="10" t="n">
        <v>416</v>
      </c>
      <c r="B417" s="11" t="n"/>
      <c r="C417" s="10" t="n"/>
      <c r="D417" s="10" t="n"/>
      <c r="E417" s="10" t="n"/>
      <c r="F417" s="10" t="n"/>
      <c r="G417" s="10" t="n"/>
      <c r="H417" s="12" t="n"/>
      <c r="I417" s="13" t="n"/>
      <c r="J417" s="12" t="n"/>
      <c r="K417" s="13" t="n"/>
      <c r="L417" s="12" t="n"/>
      <c r="M417" s="14" t="n"/>
      <c r="N417" s="12" t="n"/>
      <c r="O417" s="12" t="n"/>
      <c r="P417" s="12" t="n"/>
      <c r="Q417" s="12" t="n"/>
      <c r="R417" s="12">
        <f>IF(C417="Settled",ROUND(N417+O417+P417-Q417,2),"")</f>
        <v/>
      </c>
      <c r="S417" s="12">
        <f>IF(OR(C417="Placed",C417="Planned"),ROUND(H417+L417,2),0)</f>
        <v/>
      </c>
      <c r="T417" s="10" t="n"/>
    </row>
    <row r="418">
      <c r="A418" s="5" t="n">
        <v>417</v>
      </c>
      <c r="B418" s="6" t="n"/>
      <c r="C418" s="5" t="n"/>
      <c r="D418" s="5" t="n"/>
      <c r="E418" s="5" t="n"/>
      <c r="F418" s="5" t="n"/>
      <c r="G418" s="5" t="n"/>
      <c r="H418" s="7" t="n"/>
      <c r="I418" s="8" t="n"/>
      <c r="J418" s="7" t="n"/>
      <c r="K418" s="8" t="n"/>
      <c r="L418" s="7" t="n"/>
      <c r="M418" s="9" t="n"/>
      <c r="N418" s="7" t="n"/>
      <c r="O418" s="7" t="n"/>
      <c r="P418" s="7" t="n"/>
      <c r="Q418" s="7" t="n"/>
      <c r="R418" s="7">
        <f>IF(C418="Settled",ROUND(N418+O418+P418-Q418,2),"")</f>
        <v/>
      </c>
      <c r="S418" s="7">
        <f>IF(OR(C418="Placed",C418="Planned"),ROUND(H418+L418,2),0)</f>
        <v/>
      </c>
      <c r="T418" s="5" t="n"/>
    </row>
    <row r="419">
      <c r="A419" s="10" t="n">
        <v>418</v>
      </c>
      <c r="B419" s="11" t="n"/>
      <c r="C419" s="10" t="n"/>
      <c r="D419" s="10" t="n"/>
      <c r="E419" s="10" t="n"/>
      <c r="F419" s="10" t="n"/>
      <c r="G419" s="10" t="n"/>
      <c r="H419" s="12" t="n"/>
      <c r="I419" s="13" t="n"/>
      <c r="J419" s="12" t="n"/>
      <c r="K419" s="13" t="n"/>
      <c r="L419" s="12" t="n"/>
      <c r="M419" s="14" t="n"/>
      <c r="N419" s="12" t="n"/>
      <c r="O419" s="12" t="n"/>
      <c r="P419" s="12" t="n"/>
      <c r="Q419" s="12" t="n"/>
      <c r="R419" s="12">
        <f>IF(C419="Settled",ROUND(N419+O419+P419-Q419,2),"")</f>
        <v/>
      </c>
      <c r="S419" s="12">
        <f>IF(OR(C419="Placed",C419="Planned"),ROUND(H419+L419,2),0)</f>
        <v/>
      </c>
      <c r="T419" s="10" t="n"/>
    </row>
    <row r="420">
      <c r="A420" s="5" t="n">
        <v>419</v>
      </c>
      <c r="B420" s="6" t="n"/>
      <c r="C420" s="5" t="n"/>
      <c r="D420" s="5" t="n"/>
      <c r="E420" s="5" t="n"/>
      <c r="F420" s="5" t="n"/>
      <c r="G420" s="5" t="n"/>
      <c r="H420" s="7" t="n"/>
      <c r="I420" s="8" t="n"/>
      <c r="J420" s="7" t="n"/>
      <c r="K420" s="8" t="n"/>
      <c r="L420" s="7" t="n"/>
      <c r="M420" s="9" t="n"/>
      <c r="N420" s="7" t="n"/>
      <c r="O420" s="7" t="n"/>
      <c r="P420" s="7" t="n"/>
      <c r="Q420" s="7" t="n"/>
      <c r="R420" s="7">
        <f>IF(C420="Settled",ROUND(N420+O420+P420-Q420,2),"")</f>
        <v/>
      </c>
      <c r="S420" s="7">
        <f>IF(OR(C420="Placed",C420="Planned"),ROUND(H420+L420,2),0)</f>
        <v/>
      </c>
      <c r="T420" s="5" t="n"/>
    </row>
    <row r="421">
      <c r="A421" s="10" t="n">
        <v>420</v>
      </c>
      <c r="B421" s="11" t="n"/>
      <c r="C421" s="10" t="n"/>
      <c r="D421" s="10" t="n"/>
      <c r="E421" s="10" t="n"/>
      <c r="F421" s="10" t="n"/>
      <c r="G421" s="10" t="n"/>
      <c r="H421" s="12" t="n"/>
      <c r="I421" s="13" t="n"/>
      <c r="J421" s="12" t="n"/>
      <c r="K421" s="13" t="n"/>
      <c r="L421" s="12" t="n"/>
      <c r="M421" s="14" t="n"/>
      <c r="N421" s="12" t="n"/>
      <c r="O421" s="12" t="n"/>
      <c r="P421" s="12" t="n"/>
      <c r="Q421" s="12" t="n"/>
      <c r="R421" s="12">
        <f>IF(C421="Settled",ROUND(N421+O421+P421-Q421,2),"")</f>
        <v/>
      </c>
      <c r="S421" s="12">
        <f>IF(OR(C421="Placed",C421="Planned"),ROUND(H421+L421,2),0)</f>
        <v/>
      </c>
      <c r="T421" s="10" t="n"/>
    </row>
    <row r="422">
      <c r="A422" s="5" t="n">
        <v>421</v>
      </c>
      <c r="B422" s="6" t="n"/>
      <c r="C422" s="5" t="n"/>
      <c r="D422" s="5" t="n"/>
      <c r="E422" s="5" t="n"/>
      <c r="F422" s="5" t="n"/>
      <c r="G422" s="5" t="n"/>
      <c r="H422" s="7" t="n"/>
      <c r="I422" s="8" t="n"/>
      <c r="J422" s="7" t="n"/>
      <c r="K422" s="8" t="n"/>
      <c r="L422" s="7" t="n"/>
      <c r="M422" s="9" t="n"/>
      <c r="N422" s="7" t="n"/>
      <c r="O422" s="7" t="n"/>
      <c r="P422" s="7" t="n"/>
      <c r="Q422" s="7" t="n"/>
      <c r="R422" s="7">
        <f>IF(C422="Settled",ROUND(N422+O422+P422-Q422,2),"")</f>
        <v/>
      </c>
      <c r="S422" s="7">
        <f>IF(OR(C422="Placed",C422="Planned"),ROUND(H422+L422,2),0)</f>
        <v/>
      </c>
      <c r="T422" s="5" t="n"/>
    </row>
    <row r="423">
      <c r="A423" s="10" t="n">
        <v>422</v>
      </c>
      <c r="B423" s="11" t="n"/>
      <c r="C423" s="10" t="n"/>
      <c r="D423" s="10" t="n"/>
      <c r="E423" s="10" t="n"/>
      <c r="F423" s="10" t="n"/>
      <c r="G423" s="10" t="n"/>
      <c r="H423" s="12" t="n"/>
      <c r="I423" s="13" t="n"/>
      <c r="J423" s="12" t="n"/>
      <c r="K423" s="13" t="n"/>
      <c r="L423" s="12" t="n"/>
      <c r="M423" s="14" t="n"/>
      <c r="N423" s="12" t="n"/>
      <c r="O423" s="12" t="n"/>
      <c r="P423" s="12" t="n"/>
      <c r="Q423" s="12" t="n"/>
      <c r="R423" s="12">
        <f>IF(C423="Settled",ROUND(N423+O423+P423-Q423,2),"")</f>
        <v/>
      </c>
      <c r="S423" s="12">
        <f>IF(OR(C423="Placed",C423="Planned"),ROUND(H423+L423,2),0)</f>
        <v/>
      </c>
      <c r="T423" s="10" t="n"/>
    </row>
    <row r="424">
      <c r="A424" s="5" t="n">
        <v>423</v>
      </c>
      <c r="B424" s="6" t="n"/>
      <c r="C424" s="5" t="n"/>
      <c r="D424" s="5" t="n"/>
      <c r="E424" s="5" t="n"/>
      <c r="F424" s="5" t="n"/>
      <c r="G424" s="5" t="n"/>
      <c r="H424" s="7" t="n"/>
      <c r="I424" s="8" t="n"/>
      <c r="J424" s="7" t="n"/>
      <c r="K424" s="8" t="n"/>
      <c r="L424" s="7" t="n"/>
      <c r="M424" s="9" t="n"/>
      <c r="N424" s="7" t="n"/>
      <c r="O424" s="7" t="n"/>
      <c r="P424" s="7" t="n"/>
      <c r="Q424" s="7" t="n"/>
      <c r="R424" s="7">
        <f>IF(C424="Settled",ROUND(N424+O424+P424-Q424,2),"")</f>
        <v/>
      </c>
      <c r="S424" s="7">
        <f>IF(OR(C424="Placed",C424="Planned"),ROUND(H424+L424,2),0)</f>
        <v/>
      </c>
      <c r="T424" s="5" t="n"/>
    </row>
    <row r="425">
      <c r="A425" s="10" t="n">
        <v>424</v>
      </c>
      <c r="B425" s="11" t="n"/>
      <c r="C425" s="10" t="n"/>
      <c r="D425" s="10" t="n"/>
      <c r="E425" s="10" t="n"/>
      <c r="F425" s="10" t="n"/>
      <c r="G425" s="10" t="n"/>
      <c r="H425" s="12" t="n"/>
      <c r="I425" s="13" t="n"/>
      <c r="J425" s="12" t="n"/>
      <c r="K425" s="13" t="n"/>
      <c r="L425" s="12" t="n"/>
      <c r="M425" s="14" t="n"/>
      <c r="N425" s="12" t="n"/>
      <c r="O425" s="12" t="n"/>
      <c r="P425" s="12" t="n"/>
      <c r="Q425" s="12" t="n"/>
      <c r="R425" s="12">
        <f>IF(C425="Settled",ROUND(N425+O425+P425-Q425,2),"")</f>
        <v/>
      </c>
      <c r="S425" s="12">
        <f>IF(OR(C425="Placed",C425="Planned"),ROUND(H425+L425,2),0)</f>
        <v/>
      </c>
      <c r="T425" s="10" t="n"/>
    </row>
    <row r="426">
      <c r="A426" s="5" t="n">
        <v>425</v>
      </c>
      <c r="B426" s="6" t="n"/>
      <c r="C426" s="5" t="n"/>
      <c r="D426" s="5" t="n"/>
      <c r="E426" s="5" t="n"/>
      <c r="F426" s="5" t="n"/>
      <c r="G426" s="5" t="n"/>
      <c r="H426" s="7" t="n"/>
      <c r="I426" s="8" t="n"/>
      <c r="J426" s="7" t="n"/>
      <c r="K426" s="8" t="n"/>
      <c r="L426" s="7" t="n"/>
      <c r="M426" s="9" t="n"/>
      <c r="N426" s="7" t="n"/>
      <c r="O426" s="7" t="n"/>
      <c r="P426" s="7" t="n"/>
      <c r="Q426" s="7" t="n"/>
      <c r="R426" s="7">
        <f>IF(C426="Settled",ROUND(N426+O426+P426-Q426,2),"")</f>
        <v/>
      </c>
      <c r="S426" s="7">
        <f>IF(OR(C426="Placed",C426="Planned"),ROUND(H426+L426,2),0)</f>
        <v/>
      </c>
      <c r="T426" s="5" t="n"/>
    </row>
    <row r="427">
      <c r="A427" s="10" t="n">
        <v>426</v>
      </c>
      <c r="B427" s="11" t="n"/>
      <c r="C427" s="10" t="n"/>
      <c r="D427" s="10" t="n"/>
      <c r="E427" s="10" t="n"/>
      <c r="F427" s="10" t="n"/>
      <c r="G427" s="10" t="n"/>
      <c r="H427" s="12" t="n"/>
      <c r="I427" s="13" t="n"/>
      <c r="J427" s="12" t="n"/>
      <c r="K427" s="13" t="n"/>
      <c r="L427" s="12" t="n"/>
      <c r="M427" s="14" t="n"/>
      <c r="N427" s="12" t="n"/>
      <c r="O427" s="12" t="n"/>
      <c r="P427" s="12" t="n"/>
      <c r="Q427" s="12" t="n"/>
      <c r="R427" s="12">
        <f>IF(C427="Settled",ROUND(N427+O427+P427-Q427,2),"")</f>
        <v/>
      </c>
      <c r="S427" s="12">
        <f>IF(OR(C427="Placed",C427="Planned"),ROUND(H427+L427,2),0)</f>
        <v/>
      </c>
      <c r="T427" s="10" t="n"/>
    </row>
    <row r="428">
      <c r="A428" s="5" t="n">
        <v>427</v>
      </c>
      <c r="B428" s="6" t="n"/>
      <c r="C428" s="5" t="n"/>
      <c r="D428" s="5" t="n"/>
      <c r="E428" s="5" t="n"/>
      <c r="F428" s="5" t="n"/>
      <c r="G428" s="5" t="n"/>
      <c r="H428" s="7" t="n"/>
      <c r="I428" s="8" t="n"/>
      <c r="J428" s="7" t="n"/>
      <c r="K428" s="8" t="n"/>
      <c r="L428" s="7" t="n"/>
      <c r="M428" s="9" t="n"/>
      <c r="N428" s="7" t="n"/>
      <c r="O428" s="7" t="n"/>
      <c r="P428" s="7" t="n"/>
      <c r="Q428" s="7" t="n"/>
      <c r="R428" s="7">
        <f>IF(C428="Settled",ROUND(N428+O428+P428-Q428,2),"")</f>
        <v/>
      </c>
      <c r="S428" s="7">
        <f>IF(OR(C428="Placed",C428="Planned"),ROUND(H428+L428,2),0)</f>
        <v/>
      </c>
      <c r="T428" s="5" t="n"/>
    </row>
    <row r="429">
      <c r="A429" s="10" t="n">
        <v>428</v>
      </c>
      <c r="B429" s="11" t="n"/>
      <c r="C429" s="10" t="n"/>
      <c r="D429" s="10" t="n"/>
      <c r="E429" s="10" t="n"/>
      <c r="F429" s="10" t="n"/>
      <c r="G429" s="10" t="n"/>
      <c r="H429" s="12" t="n"/>
      <c r="I429" s="13" t="n"/>
      <c r="J429" s="12" t="n"/>
      <c r="K429" s="13" t="n"/>
      <c r="L429" s="12" t="n"/>
      <c r="M429" s="14" t="n"/>
      <c r="N429" s="12" t="n"/>
      <c r="O429" s="12" t="n"/>
      <c r="P429" s="12" t="n"/>
      <c r="Q429" s="12" t="n"/>
      <c r="R429" s="12">
        <f>IF(C429="Settled",ROUND(N429+O429+P429-Q429,2),"")</f>
        <v/>
      </c>
      <c r="S429" s="12">
        <f>IF(OR(C429="Placed",C429="Planned"),ROUND(H429+L429,2),0)</f>
        <v/>
      </c>
      <c r="T429" s="10" t="n"/>
    </row>
    <row r="430">
      <c r="A430" s="5" t="n">
        <v>429</v>
      </c>
      <c r="B430" s="6" t="n"/>
      <c r="C430" s="5" t="n"/>
      <c r="D430" s="5" t="n"/>
      <c r="E430" s="5" t="n"/>
      <c r="F430" s="5" t="n"/>
      <c r="G430" s="5" t="n"/>
      <c r="H430" s="7" t="n"/>
      <c r="I430" s="8" t="n"/>
      <c r="J430" s="7" t="n"/>
      <c r="K430" s="8" t="n"/>
      <c r="L430" s="7" t="n"/>
      <c r="M430" s="9" t="n"/>
      <c r="N430" s="7" t="n"/>
      <c r="O430" s="7" t="n"/>
      <c r="P430" s="7" t="n"/>
      <c r="Q430" s="7" t="n"/>
      <c r="R430" s="7">
        <f>IF(C430="Settled",ROUND(N430+O430+P430-Q430,2),"")</f>
        <v/>
      </c>
      <c r="S430" s="7">
        <f>IF(OR(C430="Placed",C430="Planned"),ROUND(H430+L430,2),0)</f>
        <v/>
      </c>
      <c r="T430" s="5" t="n"/>
    </row>
    <row r="431">
      <c r="A431" s="10" t="n">
        <v>430</v>
      </c>
      <c r="B431" s="11" t="n"/>
      <c r="C431" s="10" t="n"/>
      <c r="D431" s="10" t="n"/>
      <c r="E431" s="10" t="n"/>
      <c r="F431" s="10" t="n"/>
      <c r="G431" s="10" t="n"/>
      <c r="H431" s="12" t="n"/>
      <c r="I431" s="13" t="n"/>
      <c r="J431" s="12" t="n"/>
      <c r="K431" s="13" t="n"/>
      <c r="L431" s="12" t="n"/>
      <c r="M431" s="14" t="n"/>
      <c r="N431" s="12" t="n"/>
      <c r="O431" s="12" t="n"/>
      <c r="P431" s="12" t="n"/>
      <c r="Q431" s="12" t="n"/>
      <c r="R431" s="12">
        <f>IF(C431="Settled",ROUND(N431+O431+P431-Q431,2),"")</f>
        <v/>
      </c>
      <c r="S431" s="12">
        <f>IF(OR(C431="Placed",C431="Planned"),ROUND(H431+L431,2),0)</f>
        <v/>
      </c>
      <c r="T431" s="10" t="n"/>
    </row>
    <row r="432">
      <c r="A432" s="5" t="n">
        <v>431</v>
      </c>
      <c r="B432" s="6" t="n"/>
      <c r="C432" s="5" t="n"/>
      <c r="D432" s="5" t="n"/>
      <c r="E432" s="5" t="n"/>
      <c r="F432" s="5" t="n"/>
      <c r="G432" s="5" t="n"/>
      <c r="H432" s="7" t="n"/>
      <c r="I432" s="8" t="n"/>
      <c r="J432" s="7" t="n"/>
      <c r="K432" s="8" t="n"/>
      <c r="L432" s="7" t="n"/>
      <c r="M432" s="9" t="n"/>
      <c r="N432" s="7" t="n"/>
      <c r="O432" s="7" t="n"/>
      <c r="P432" s="7" t="n"/>
      <c r="Q432" s="7" t="n"/>
      <c r="R432" s="7">
        <f>IF(C432="Settled",ROUND(N432+O432+P432-Q432,2),"")</f>
        <v/>
      </c>
      <c r="S432" s="7">
        <f>IF(OR(C432="Placed",C432="Planned"),ROUND(H432+L432,2),0)</f>
        <v/>
      </c>
      <c r="T432" s="5" t="n"/>
    </row>
    <row r="433">
      <c r="A433" s="10" t="n">
        <v>432</v>
      </c>
      <c r="B433" s="11" t="n"/>
      <c r="C433" s="10" t="n"/>
      <c r="D433" s="10" t="n"/>
      <c r="E433" s="10" t="n"/>
      <c r="F433" s="10" t="n"/>
      <c r="G433" s="10" t="n"/>
      <c r="H433" s="12" t="n"/>
      <c r="I433" s="13" t="n"/>
      <c r="J433" s="12" t="n"/>
      <c r="K433" s="13" t="n"/>
      <c r="L433" s="12" t="n"/>
      <c r="M433" s="14" t="n"/>
      <c r="N433" s="12" t="n"/>
      <c r="O433" s="12" t="n"/>
      <c r="P433" s="12" t="n"/>
      <c r="Q433" s="12" t="n"/>
      <c r="R433" s="12">
        <f>IF(C433="Settled",ROUND(N433+O433+P433-Q433,2),"")</f>
        <v/>
      </c>
      <c r="S433" s="12">
        <f>IF(OR(C433="Placed",C433="Planned"),ROUND(H433+L433,2),0)</f>
        <v/>
      </c>
      <c r="T433" s="10" t="n"/>
    </row>
    <row r="434">
      <c r="A434" s="5" t="n">
        <v>433</v>
      </c>
      <c r="B434" s="6" t="n"/>
      <c r="C434" s="5" t="n"/>
      <c r="D434" s="5" t="n"/>
      <c r="E434" s="5" t="n"/>
      <c r="F434" s="5" t="n"/>
      <c r="G434" s="5" t="n"/>
      <c r="H434" s="7" t="n"/>
      <c r="I434" s="8" t="n"/>
      <c r="J434" s="7" t="n"/>
      <c r="K434" s="8" t="n"/>
      <c r="L434" s="7" t="n"/>
      <c r="M434" s="9" t="n"/>
      <c r="N434" s="7" t="n"/>
      <c r="O434" s="7" t="n"/>
      <c r="P434" s="7" t="n"/>
      <c r="Q434" s="7" t="n"/>
      <c r="R434" s="7">
        <f>IF(C434="Settled",ROUND(N434+O434+P434-Q434,2),"")</f>
        <v/>
      </c>
      <c r="S434" s="7">
        <f>IF(OR(C434="Placed",C434="Planned"),ROUND(H434+L434,2),0)</f>
        <v/>
      </c>
      <c r="T434" s="5" t="n"/>
    </row>
    <row r="435">
      <c r="A435" s="10" t="n">
        <v>434</v>
      </c>
      <c r="B435" s="11" t="n"/>
      <c r="C435" s="10" t="n"/>
      <c r="D435" s="10" t="n"/>
      <c r="E435" s="10" t="n"/>
      <c r="F435" s="10" t="n"/>
      <c r="G435" s="10" t="n"/>
      <c r="H435" s="12" t="n"/>
      <c r="I435" s="13" t="n"/>
      <c r="J435" s="12" t="n"/>
      <c r="K435" s="13" t="n"/>
      <c r="L435" s="12" t="n"/>
      <c r="M435" s="14" t="n"/>
      <c r="N435" s="12" t="n"/>
      <c r="O435" s="12" t="n"/>
      <c r="P435" s="12" t="n"/>
      <c r="Q435" s="12" t="n"/>
      <c r="R435" s="12">
        <f>IF(C435="Settled",ROUND(N435+O435+P435-Q435,2),"")</f>
        <v/>
      </c>
      <c r="S435" s="12">
        <f>IF(OR(C435="Placed",C435="Planned"),ROUND(H435+L435,2),0)</f>
        <v/>
      </c>
      <c r="T435" s="10" t="n"/>
    </row>
    <row r="436">
      <c r="A436" s="5" t="n">
        <v>435</v>
      </c>
      <c r="B436" s="6" t="n"/>
      <c r="C436" s="5" t="n"/>
      <c r="D436" s="5" t="n"/>
      <c r="E436" s="5" t="n"/>
      <c r="F436" s="5" t="n"/>
      <c r="G436" s="5" t="n"/>
      <c r="H436" s="7" t="n"/>
      <c r="I436" s="8" t="n"/>
      <c r="J436" s="7" t="n"/>
      <c r="K436" s="8" t="n"/>
      <c r="L436" s="7" t="n"/>
      <c r="M436" s="9" t="n"/>
      <c r="N436" s="7" t="n"/>
      <c r="O436" s="7" t="n"/>
      <c r="P436" s="7" t="n"/>
      <c r="Q436" s="7" t="n"/>
      <c r="R436" s="7">
        <f>IF(C436="Settled",ROUND(N436+O436+P436-Q436,2),"")</f>
        <v/>
      </c>
      <c r="S436" s="7">
        <f>IF(OR(C436="Placed",C436="Planned"),ROUND(H436+L436,2),0)</f>
        <v/>
      </c>
      <c r="T436" s="5" t="n"/>
    </row>
    <row r="437">
      <c r="A437" s="10" t="n">
        <v>436</v>
      </c>
      <c r="B437" s="11" t="n"/>
      <c r="C437" s="10" t="n"/>
      <c r="D437" s="10" t="n"/>
      <c r="E437" s="10" t="n"/>
      <c r="F437" s="10" t="n"/>
      <c r="G437" s="10" t="n"/>
      <c r="H437" s="12" t="n"/>
      <c r="I437" s="13" t="n"/>
      <c r="J437" s="12" t="n"/>
      <c r="K437" s="13" t="n"/>
      <c r="L437" s="12" t="n"/>
      <c r="M437" s="14" t="n"/>
      <c r="N437" s="12" t="n"/>
      <c r="O437" s="12" t="n"/>
      <c r="P437" s="12" t="n"/>
      <c r="Q437" s="12" t="n"/>
      <c r="R437" s="12">
        <f>IF(C437="Settled",ROUND(N437+O437+P437-Q437,2),"")</f>
        <v/>
      </c>
      <c r="S437" s="12">
        <f>IF(OR(C437="Placed",C437="Planned"),ROUND(H437+L437,2),0)</f>
        <v/>
      </c>
      <c r="T437" s="10" t="n"/>
    </row>
    <row r="438">
      <c r="A438" s="5" t="n">
        <v>437</v>
      </c>
      <c r="B438" s="6" t="n"/>
      <c r="C438" s="5" t="n"/>
      <c r="D438" s="5" t="n"/>
      <c r="E438" s="5" t="n"/>
      <c r="F438" s="5" t="n"/>
      <c r="G438" s="5" t="n"/>
      <c r="H438" s="7" t="n"/>
      <c r="I438" s="8" t="n"/>
      <c r="J438" s="7" t="n"/>
      <c r="K438" s="8" t="n"/>
      <c r="L438" s="7" t="n"/>
      <c r="M438" s="9" t="n"/>
      <c r="N438" s="7" t="n"/>
      <c r="O438" s="7" t="n"/>
      <c r="P438" s="7" t="n"/>
      <c r="Q438" s="7" t="n"/>
      <c r="R438" s="7">
        <f>IF(C438="Settled",ROUND(N438+O438+P438-Q438,2),"")</f>
        <v/>
      </c>
      <c r="S438" s="7">
        <f>IF(OR(C438="Placed",C438="Planned"),ROUND(H438+L438,2),0)</f>
        <v/>
      </c>
      <c r="T438" s="5" t="n"/>
    </row>
    <row r="439">
      <c r="A439" s="10" t="n">
        <v>438</v>
      </c>
      <c r="B439" s="11" t="n"/>
      <c r="C439" s="10" t="n"/>
      <c r="D439" s="10" t="n"/>
      <c r="E439" s="10" t="n"/>
      <c r="F439" s="10" t="n"/>
      <c r="G439" s="10" t="n"/>
      <c r="H439" s="12" t="n"/>
      <c r="I439" s="13" t="n"/>
      <c r="J439" s="12" t="n"/>
      <c r="K439" s="13" t="n"/>
      <c r="L439" s="12" t="n"/>
      <c r="M439" s="14" t="n"/>
      <c r="N439" s="12" t="n"/>
      <c r="O439" s="12" t="n"/>
      <c r="P439" s="12" t="n"/>
      <c r="Q439" s="12" t="n"/>
      <c r="R439" s="12">
        <f>IF(C439="Settled",ROUND(N439+O439+P439-Q439,2),"")</f>
        <v/>
      </c>
      <c r="S439" s="12">
        <f>IF(OR(C439="Placed",C439="Planned"),ROUND(H439+L439,2),0)</f>
        <v/>
      </c>
      <c r="T439" s="10" t="n"/>
    </row>
    <row r="440">
      <c r="A440" s="5" t="n">
        <v>439</v>
      </c>
      <c r="B440" s="6" t="n"/>
      <c r="C440" s="5" t="n"/>
      <c r="D440" s="5" t="n"/>
      <c r="E440" s="5" t="n"/>
      <c r="F440" s="5" t="n"/>
      <c r="G440" s="5" t="n"/>
      <c r="H440" s="7" t="n"/>
      <c r="I440" s="8" t="n"/>
      <c r="J440" s="7" t="n"/>
      <c r="K440" s="8" t="n"/>
      <c r="L440" s="7" t="n"/>
      <c r="M440" s="9" t="n"/>
      <c r="N440" s="7" t="n"/>
      <c r="O440" s="7" t="n"/>
      <c r="P440" s="7" t="n"/>
      <c r="Q440" s="7" t="n"/>
      <c r="R440" s="7">
        <f>IF(C440="Settled",ROUND(N440+O440+P440-Q440,2),"")</f>
        <v/>
      </c>
      <c r="S440" s="7">
        <f>IF(OR(C440="Placed",C440="Planned"),ROUND(H440+L440,2),0)</f>
        <v/>
      </c>
      <c r="T440" s="5" t="n"/>
    </row>
    <row r="441">
      <c r="A441" s="10" t="n">
        <v>440</v>
      </c>
      <c r="B441" s="11" t="n"/>
      <c r="C441" s="10" t="n"/>
      <c r="D441" s="10" t="n"/>
      <c r="E441" s="10" t="n"/>
      <c r="F441" s="10" t="n"/>
      <c r="G441" s="10" t="n"/>
      <c r="H441" s="12" t="n"/>
      <c r="I441" s="13" t="n"/>
      <c r="J441" s="12" t="n"/>
      <c r="K441" s="13" t="n"/>
      <c r="L441" s="12" t="n"/>
      <c r="M441" s="14" t="n"/>
      <c r="N441" s="12" t="n"/>
      <c r="O441" s="12" t="n"/>
      <c r="P441" s="12" t="n"/>
      <c r="Q441" s="12" t="n"/>
      <c r="R441" s="12">
        <f>IF(C441="Settled",ROUND(N441+O441+P441-Q441,2),"")</f>
        <v/>
      </c>
      <c r="S441" s="12">
        <f>IF(OR(C441="Placed",C441="Planned"),ROUND(H441+L441,2),0)</f>
        <v/>
      </c>
      <c r="T441" s="10" t="n"/>
    </row>
    <row r="442">
      <c r="A442" s="5" t="n">
        <v>441</v>
      </c>
      <c r="B442" s="6" t="n"/>
      <c r="C442" s="5" t="n"/>
      <c r="D442" s="5" t="n"/>
      <c r="E442" s="5" t="n"/>
      <c r="F442" s="5" t="n"/>
      <c r="G442" s="5" t="n"/>
      <c r="H442" s="7" t="n"/>
      <c r="I442" s="8" t="n"/>
      <c r="J442" s="7" t="n"/>
      <c r="K442" s="8" t="n"/>
      <c r="L442" s="7" t="n"/>
      <c r="M442" s="9" t="n"/>
      <c r="N442" s="7" t="n"/>
      <c r="O442" s="7" t="n"/>
      <c r="P442" s="7" t="n"/>
      <c r="Q442" s="7" t="n"/>
      <c r="R442" s="7">
        <f>IF(C442="Settled",ROUND(N442+O442+P442-Q442,2),"")</f>
        <v/>
      </c>
      <c r="S442" s="7">
        <f>IF(OR(C442="Placed",C442="Planned"),ROUND(H442+L442,2),0)</f>
        <v/>
      </c>
      <c r="T442" s="5" t="n"/>
    </row>
    <row r="443">
      <c r="A443" s="10" t="n">
        <v>442</v>
      </c>
      <c r="B443" s="11" t="n"/>
      <c r="C443" s="10" t="n"/>
      <c r="D443" s="10" t="n"/>
      <c r="E443" s="10" t="n"/>
      <c r="F443" s="10" t="n"/>
      <c r="G443" s="10" t="n"/>
      <c r="H443" s="12" t="n"/>
      <c r="I443" s="13" t="n"/>
      <c r="J443" s="12" t="n"/>
      <c r="K443" s="13" t="n"/>
      <c r="L443" s="12" t="n"/>
      <c r="M443" s="14" t="n"/>
      <c r="N443" s="12" t="n"/>
      <c r="O443" s="12" t="n"/>
      <c r="P443" s="12" t="n"/>
      <c r="Q443" s="12" t="n"/>
      <c r="R443" s="12">
        <f>IF(C443="Settled",ROUND(N443+O443+P443-Q443,2),"")</f>
        <v/>
      </c>
      <c r="S443" s="12">
        <f>IF(OR(C443="Placed",C443="Planned"),ROUND(H443+L443,2),0)</f>
        <v/>
      </c>
      <c r="T443" s="10" t="n"/>
    </row>
    <row r="444">
      <c r="A444" s="5" t="n">
        <v>443</v>
      </c>
      <c r="B444" s="6" t="n"/>
      <c r="C444" s="5" t="n"/>
      <c r="D444" s="5" t="n"/>
      <c r="E444" s="5" t="n"/>
      <c r="F444" s="5" t="n"/>
      <c r="G444" s="5" t="n"/>
      <c r="H444" s="7" t="n"/>
      <c r="I444" s="8" t="n"/>
      <c r="J444" s="7" t="n"/>
      <c r="K444" s="8" t="n"/>
      <c r="L444" s="7" t="n"/>
      <c r="M444" s="9" t="n"/>
      <c r="N444" s="7" t="n"/>
      <c r="O444" s="7" t="n"/>
      <c r="P444" s="7" t="n"/>
      <c r="Q444" s="7" t="n"/>
      <c r="R444" s="7">
        <f>IF(C444="Settled",ROUND(N444+O444+P444-Q444,2),"")</f>
        <v/>
      </c>
      <c r="S444" s="7">
        <f>IF(OR(C444="Placed",C444="Planned"),ROUND(H444+L444,2),0)</f>
        <v/>
      </c>
      <c r="T444" s="5" t="n"/>
    </row>
    <row r="445">
      <c r="A445" s="10" t="n">
        <v>444</v>
      </c>
      <c r="B445" s="11" t="n"/>
      <c r="C445" s="10" t="n"/>
      <c r="D445" s="10" t="n"/>
      <c r="E445" s="10" t="n"/>
      <c r="F445" s="10" t="n"/>
      <c r="G445" s="10" t="n"/>
      <c r="H445" s="12" t="n"/>
      <c r="I445" s="13" t="n"/>
      <c r="J445" s="12" t="n"/>
      <c r="K445" s="13" t="n"/>
      <c r="L445" s="12" t="n"/>
      <c r="M445" s="14" t="n"/>
      <c r="N445" s="12" t="n"/>
      <c r="O445" s="12" t="n"/>
      <c r="P445" s="12" t="n"/>
      <c r="Q445" s="12" t="n"/>
      <c r="R445" s="12">
        <f>IF(C445="Settled",ROUND(N445+O445+P445-Q445,2),"")</f>
        <v/>
      </c>
      <c r="S445" s="12">
        <f>IF(OR(C445="Placed",C445="Planned"),ROUND(H445+L445,2),0)</f>
        <v/>
      </c>
      <c r="T445" s="10" t="n"/>
    </row>
    <row r="446">
      <c r="A446" s="5" t="n">
        <v>445</v>
      </c>
      <c r="B446" s="6" t="n"/>
      <c r="C446" s="5" t="n"/>
      <c r="D446" s="5" t="n"/>
      <c r="E446" s="5" t="n"/>
      <c r="F446" s="5" t="n"/>
      <c r="G446" s="5" t="n"/>
      <c r="H446" s="7" t="n"/>
      <c r="I446" s="8" t="n"/>
      <c r="J446" s="7" t="n"/>
      <c r="K446" s="8" t="n"/>
      <c r="L446" s="7" t="n"/>
      <c r="M446" s="9" t="n"/>
      <c r="N446" s="7" t="n"/>
      <c r="O446" s="7" t="n"/>
      <c r="P446" s="7" t="n"/>
      <c r="Q446" s="7" t="n"/>
      <c r="R446" s="7">
        <f>IF(C446="Settled",ROUND(N446+O446+P446-Q446,2),"")</f>
        <v/>
      </c>
      <c r="S446" s="7">
        <f>IF(OR(C446="Placed",C446="Planned"),ROUND(H446+L446,2),0)</f>
        <v/>
      </c>
      <c r="T446" s="5" t="n"/>
    </row>
    <row r="447">
      <c r="A447" s="10" t="n">
        <v>446</v>
      </c>
      <c r="B447" s="11" t="n"/>
      <c r="C447" s="10" t="n"/>
      <c r="D447" s="10" t="n"/>
      <c r="E447" s="10" t="n"/>
      <c r="F447" s="10" t="n"/>
      <c r="G447" s="10" t="n"/>
      <c r="H447" s="12" t="n"/>
      <c r="I447" s="13" t="n"/>
      <c r="J447" s="12" t="n"/>
      <c r="K447" s="13" t="n"/>
      <c r="L447" s="12" t="n"/>
      <c r="M447" s="14" t="n"/>
      <c r="N447" s="12" t="n"/>
      <c r="O447" s="12" t="n"/>
      <c r="P447" s="12" t="n"/>
      <c r="Q447" s="12" t="n"/>
      <c r="R447" s="12">
        <f>IF(C447="Settled",ROUND(N447+O447+P447-Q447,2),"")</f>
        <v/>
      </c>
      <c r="S447" s="12">
        <f>IF(OR(C447="Placed",C447="Planned"),ROUND(H447+L447,2),0)</f>
        <v/>
      </c>
      <c r="T447" s="10" t="n"/>
    </row>
    <row r="448">
      <c r="A448" s="5" t="n">
        <v>447</v>
      </c>
      <c r="B448" s="6" t="n"/>
      <c r="C448" s="5" t="n"/>
      <c r="D448" s="5" t="n"/>
      <c r="E448" s="5" t="n"/>
      <c r="F448" s="5" t="n"/>
      <c r="G448" s="5" t="n"/>
      <c r="H448" s="7" t="n"/>
      <c r="I448" s="8" t="n"/>
      <c r="J448" s="7" t="n"/>
      <c r="K448" s="8" t="n"/>
      <c r="L448" s="7" t="n"/>
      <c r="M448" s="9" t="n"/>
      <c r="N448" s="7" t="n"/>
      <c r="O448" s="7" t="n"/>
      <c r="P448" s="7" t="n"/>
      <c r="Q448" s="7" t="n"/>
      <c r="R448" s="7">
        <f>IF(C448="Settled",ROUND(N448+O448+P448-Q448,2),"")</f>
        <v/>
      </c>
      <c r="S448" s="7">
        <f>IF(OR(C448="Placed",C448="Planned"),ROUND(H448+L448,2),0)</f>
        <v/>
      </c>
      <c r="T448" s="5" t="n"/>
    </row>
    <row r="449">
      <c r="A449" s="10" t="n">
        <v>448</v>
      </c>
      <c r="B449" s="11" t="n"/>
      <c r="C449" s="10" t="n"/>
      <c r="D449" s="10" t="n"/>
      <c r="E449" s="10" t="n"/>
      <c r="F449" s="10" t="n"/>
      <c r="G449" s="10" t="n"/>
      <c r="H449" s="12" t="n"/>
      <c r="I449" s="13" t="n"/>
      <c r="J449" s="12" t="n"/>
      <c r="K449" s="13" t="n"/>
      <c r="L449" s="12" t="n"/>
      <c r="M449" s="14" t="n"/>
      <c r="N449" s="12" t="n"/>
      <c r="O449" s="12" t="n"/>
      <c r="P449" s="12" t="n"/>
      <c r="Q449" s="12" t="n"/>
      <c r="R449" s="12">
        <f>IF(C449="Settled",ROUND(N449+O449+P449-Q449,2),"")</f>
        <v/>
      </c>
      <c r="S449" s="12">
        <f>IF(OR(C449="Placed",C449="Planned"),ROUND(H449+L449,2),0)</f>
        <v/>
      </c>
      <c r="T449" s="10" t="n"/>
    </row>
    <row r="450">
      <c r="A450" s="5" t="n">
        <v>449</v>
      </c>
      <c r="B450" s="6" t="n"/>
      <c r="C450" s="5" t="n"/>
      <c r="D450" s="5" t="n"/>
      <c r="E450" s="5" t="n"/>
      <c r="F450" s="5" t="n"/>
      <c r="G450" s="5" t="n"/>
      <c r="H450" s="7" t="n"/>
      <c r="I450" s="8" t="n"/>
      <c r="J450" s="7" t="n"/>
      <c r="K450" s="8" t="n"/>
      <c r="L450" s="7" t="n"/>
      <c r="M450" s="9" t="n"/>
      <c r="N450" s="7" t="n"/>
      <c r="O450" s="7" t="n"/>
      <c r="P450" s="7" t="n"/>
      <c r="Q450" s="7" t="n"/>
      <c r="R450" s="7">
        <f>IF(C450="Settled",ROUND(N450+O450+P450-Q450,2),"")</f>
        <v/>
      </c>
      <c r="S450" s="7">
        <f>IF(OR(C450="Placed",C450="Planned"),ROUND(H450+L450,2),0)</f>
        <v/>
      </c>
      <c r="T450" s="5" t="n"/>
    </row>
    <row r="451">
      <c r="A451" s="10" t="n">
        <v>450</v>
      </c>
      <c r="B451" s="11" t="n"/>
      <c r="C451" s="10" t="n"/>
      <c r="D451" s="10" t="n"/>
      <c r="E451" s="10" t="n"/>
      <c r="F451" s="10" t="n"/>
      <c r="G451" s="10" t="n"/>
      <c r="H451" s="12" t="n"/>
      <c r="I451" s="13" t="n"/>
      <c r="J451" s="12" t="n"/>
      <c r="K451" s="13" t="n"/>
      <c r="L451" s="12" t="n"/>
      <c r="M451" s="14" t="n"/>
      <c r="N451" s="12" t="n"/>
      <c r="O451" s="12" t="n"/>
      <c r="P451" s="12" t="n"/>
      <c r="Q451" s="12" t="n"/>
      <c r="R451" s="12">
        <f>IF(C451="Settled",ROUND(N451+O451+P451-Q451,2),"")</f>
        <v/>
      </c>
      <c r="S451" s="12">
        <f>IF(OR(C451="Placed",C451="Planned"),ROUND(H451+L451,2),0)</f>
        <v/>
      </c>
      <c r="T451" s="10" t="n"/>
    </row>
    <row r="452">
      <c r="A452" s="5" t="n">
        <v>451</v>
      </c>
      <c r="B452" s="6" t="n"/>
      <c r="C452" s="5" t="n"/>
      <c r="D452" s="5" t="n"/>
      <c r="E452" s="5" t="n"/>
      <c r="F452" s="5" t="n"/>
      <c r="G452" s="5" t="n"/>
      <c r="H452" s="7" t="n"/>
      <c r="I452" s="8" t="n"/>
      <c r="J452" s="7" t="n"/>
      <c r="K452" s="8" t="n"/>
      <c r="L452" s="7" t="n"/>
      <c r="M452" s="9" t="n"/>
      <c r="N452" s="7" t="n"/>
      <c r="O452" s="7" t="n"/>
      <c r="P452" s="7" t="n"/>
      <c r="Q452" s="7" t="n"/>
      <c r="R452" s="7">
        <f>IF(C452="Settled",ROUND(N452+O452+P452-Q452,2),"")</f>
        <v/>
      </c>
      <c r="S452" s="7">
        <f>IF(OR(C452="Placed",C452="Planned"),ROUND(H452+L452,2),0)</f>
        <v/>
      </c>
      <c r="T452" s="5" t="n"/>
    </row>
    <row r="453">
      <c r="A453" s="10" t="n">
        <v>452</v>
      </c>
      <c r="B453" s="11" t="n"/>
      <c r="C453" s="10" t="n"/>
      <c r="D453" s="10" t="n"/>
      <c r="E453" s="10" t="n"/>
      <c r="F453" s="10" t="n"/>
      <c r="G453" s="10" t="n"/>
      <c r="H453" s="12" t="n"/>
      <c r="I453" s="13" t="n"/>
      <c r="J453" s="12" t="n"/>
      <c r="K453" s="13" t="n"/>
      <c r="L453" s="12" t="n"/>
      <c r="M453" s="14" t="n"/>
      <c r="N453" s="12" t="n"/>
      <c r="O453" s="12" t="n"/>
      <c r="P453" s="12" t="n"/>
      <c r="Q453" s="12" t="n"/>
      <c r="R453" s="12">
        <f>IF(C453="Settled",ROUND(N453+O453+P453-Q453,2),"")</f>
        <v/>
      </c>
      <c r="S453" s="12">
        <f>IF(OR(C453="Placed",C453="Planned"),ROUND(H453+L453,2),0)</f>
        <v/>
      </c>
      <c r="T453" s="10" t="n"/>
    </row>
    <row r="454">
      <c r="A454" s="5" t="n">
        <v>453</v>
      </c>
      <c r="B454" s="6" t="n"/>
      <c r="C454" s="5" t="n"/>
      <c r="D454" s="5" t="n"/>
      <c r="E454" s="5" t="n"/>
      <c r="F454" s="5" t="n"/>
      <c r="G454" s="5" t="n"/>
      <c r="H454" s="7" t="n"/>
      <c r="I454" s="8" t="n"/>
      <c r="J454" s="7" t="n"/>
      <c r="K454" s="8" t="n"/>
      <c r="L454" s="7" t="n"/>
      <c r="M454" s="9" t="n"/>
      <c r="N454" s="7" t="n"/>
      <c r="O454" s="7" t="n"/>
      <c r="P454" s="7" t="n"/>
      <c r="Q454" s="7" t="n"/>
      <c r="R454" s="7">
        <f>IF(C454="Settled",ROUND(N454+O454+P454-Q454,2),"")</f>
        <v/>
      </c>
      <c r="S454" s="7">
        <f>IF(OR(C454="Placed",C454="Planned"),ROUND(H454+L454,2),0)</f>
        <v/>
      </c>
      <c r="T454" s="5" t="n"/>
    </row>
    <row r="455">
      <c r="A455" s="10" t="n">
        <v>454</v>
      </c>
      <c r="B455" s="11" t="n"/>
      <c r="C455" s="10" t="n"/>
      <c r="D455" s="10" t="n"/>
      <c r="E455" s="10" t="n"/>
      <c r="F455" s="10" t="n"/>
      <c r="G455" s="10" t="n"/>
      <c r="H455" s="12" t="n"/>
      <c r="I455" s="13" t="n"/>
      <c r="J455" s="12" t="n"/>
      <c r="K455" s="13" t="n"/>
      <c r="L455" s="12" t="n"/>
      <c r="M455" s="14" t="n"/>
      <c r="N455" s="12" t="n"/>
      <c r="O455" s="12" t="n"/>
      <c r="P455" s="12" t="n"/>
      <c r="Q455" s="12" t="n"/>
      <c r="R455" s="12">
        <f>IF(C455="Settled",ROUND(N455+O455+P455-Q455,2),"")</f>
        <v/>
      </c>
      <c r="S455" s="12">
        <f>IF(OR(C455="Placed",C455="Planned"),ROUND(H455+L455,2),0)</f>
        <v/>
      </c>
      <c r="T455" s="10" t="n"/>
    </row>
    <row r="456">
      <c r="A456" s="5" t="n">
        <v>455</v>
      </c>
      <c r="B456" s="6" t="n"/>
      <c r="C456" s="5" t="n"/>
      <c r="D456" s="5" t="n"/>
      <c r="E456" s="5" t="n"/>
      <c r="F456" s="5" t="n"/>
      <c r="G456" s="5" t="n"/>
      <c r="H456" s="7" t="n"/>
      <c r="I456" s="8" t="n"/>
      <c r="J456" s="7" t="n"/>
      <c r="K456" s="8" t="n"/>
      <c r="L456" s="7" t="n"/>
      <c r="M456" s="9" t="n"/>
      <c r="N456" s="7" t="n"/>
      <c r="O456" s="7" t="n"/>
      <c r="P456" s="7" t="n"/>
      <c r="Q456" s="7" t="n"/>
      <c r="R456" s="7">
        <f>IF(C456="Settled",ROUND(N456+O456+P456-Q456,2),"")</f>
        <v/>
      </c>
      <c r="S456" s="7">
        <f>IF(OR(C456="Placed",C456="Planned"),ROUND(H456+L456,2),0)</f>
        <v/>
      </c>
      <c r="T456" s="5" t="n"/>
    </row>
    <row r="457">
      <c r="A457" s="10" t="n">
        <v>456</v>
      </c>
      <c r="B457" s="11" t="n"/>
      <c r="C457" s="10" t="n"/>
      <c r="D457" s="10" t="n"/>
      <c r="E457" s="10" t="n"/>
      <c r="F457" s="10" t="n"/>
      <c r="G457" s="10" t="n"/>
      <c r="H457" s="12" t="n"/>
      <c r="I457" s="13" t="n"/>
      <c r="J457" s="12" t="n"/>
      <c r="K457" s="13" t="n"/>
      <c r="L457" s="12" t="n"/>
      <c r="M457" s="14" t="n"/>
      <c r="N457" s="12" t="n"/>
      <c r="O457" s="12" t="n"/>
      <c r="P457" s="12" t="n"/>
      <c r="Q457" s="12" t="n"/>
      <c r="R457" s="12">
        <f>IF(C457="Settled",ROUND(N457+O457+P457-Q457,2),"")</f>
        <v/>
      </c>
      <c r="S457" s="12">
        <f>IF(OR(C457="Placed",C457="Planned"),ROUND(H457+L457,2),0)</f>
        <v/>
      </c>
      <c r="T457" s="10" t="n"/>
    </row>
    <row r="458">
      <c r="A458" s="5" t="n">
        <v>457</v>
      </c>
      <c r="B458" s="6" t="n"/>
      <c r="C458" s="5" t="n"/>
      <c r="D458" s="5" t="n"/>
      <c r="E458" s="5" t="n"/>
      <c r="F458" s="5" t="n"/>
      <c r="G458" s="5" t="n"/>
      <c r="H458" s="7" t="n"/>
      <c r="I458" s="8" t="n"/>
      <c r="J458" s="7" t="n"/>
      <c r="K458" s="8" t="n"/>
      <c r="L458" s="7" t="n"/>
      <c r="M458" s="9" t="n"/>
      <c r="N458" s="7" t="n"/>
      <c r="O458" s="7" t="n"/>
      <c r="P458" s="7" t="n"/>
      <c r="Q458" s="7" t="n"/>
      <c r="R458" s="7">
        <f>IF(C458="Settled",ROUND(N458+O458+P458-Q458,2),"")</f>
        <v/>
      </c>
      <c r="S458" s="7">
        <f>IF(OR(C458="Placed",C458="Planned"),ROUND(H458+L458,2),0)</f>
        <v/>
      </c>
      <c r="T458" s="5" t="n"/>
    </row>
    <row r="459">
      <c r="A459" s="10" t="n">
        <v>458</v>
      </c>
      <c r="B459" s="11" t="n"/>
      <c r="C459" s="10" t="n"/>
      <c r="D459" s="10" t="n"/>
      <c r="E459" s="10" t="n"/>
      <c r="F459" s="10" t="n"/>
      <c r="G459" s="10" t="n"/>
      <c r="H459" s="12" t="n"/>
      <c r="I459" s="13" t="n"/>
      <c r="J459" s="12" t="n"/>
      <c r="K459" s="13" t="n"/>
      <c r="L459" s="12" t="n"/>
      <c r="M459" s="14" t="n"/>
      <c r="N459" s="12" t="n"/>
      <c r="O459" s="12" t="n"/>
      <c r="P459" s="12" t="n"/>
      <c r="Q459" s="12" t="n"/>
      <c r="R459" s="12">
        <f>IF(C459="Settled",ROUND(N459+O459+P459-Q459,2),"")</f>
        <v/>
      </c>
      <c r="S459" s="12">
        <f>IF(OR(C459="Placed",C459="Planned"),ROUND(H459+L459,2),0)</f>
        <v/>
      </c>
      <c r="T459" s="10" t="n"/>
    </row>
    <row r="460">
      <c r="A460" s="5" t="n">
        <v>459</v>
      </c>
      <c r="B460" s="6" t="n"/>
      <c r="C460" s="5" t="n"/>
      <c r="D460" s="5" t="n"/>
      <c r="E460" s="5" t="n"/>
      <c r="F460" s="5" t="n"/>
      <c r="G460" s="5" t="n"/>
      <c r="H460" s="7" t="n"/>
      <c r="I460" s="8" t="n"/>
      <c r="J460" s="7" t="n"/>
      <c r="K460" s="8" t="n"/>
      <c r="L460" s="7" t="n"/>
      <c r="M460" s="9" t="n"/>
      <c r="N460" s="7" t="n"/>
      <c r="O460" s="7" t="n"/>
      <c r="P460" s="7" t="n"/>
      <c r="Q460" s="7" t="n"/>
      <c r="R460" s="7">
        <f>IF(C460="Settled",ROUND(N460+O460+P460-Q460,2),"")</f>
        <v/>
      </c>
      <c r="S460" s="7">
        <f>IF(OR(C460="Placed",C460="Planned"),ROUND(H460+L460,2),0)</f>
        <v/>
      </c>
      <c r="T460" s="5" t="n"/>
    </row>
    <row r="461">
      <c r="A461" s="10" t="n">
        <v>460</v>
      </c>
      <c r="B461" s="11" t="n"/>
      <c r="C461" s="10" t="n"/>
      <c r="D461" s="10" t="n"/>
      <c r="E461" s="10" t="n"/>
      <c r="F461" s="10" t="n"/>
      <c r="G461" s="10" t="n"/>
      <c r="H461" s="12" t="n"/>
      <c r="I461" s="13" t="n"/>
      <c r="J461" s="12" t="n"/>
      <c r="K461" s="13" t="n"/>
      <c r="L461" s="12" t="n"/>
      <c r="M461" s="14" t="n"/>
      <c r="N461" s="12" t="n"/>
      <c r="O461" s="12" t="n"/>
      <c r="P461" s="12" t="n"/>
      <c r="Q461" s="12" t="n"/>
      <c r="R461" s="12">
        <f>IF(C461="Settled",ROUND(N461+O461+P461-Q461,2),"")</f>
        <v/>
      </c>
      <c r="S461" s="12">
        <f>IF(OR(C461="Placed",C461="Planned"),ROUND(H461+L461,2),0)</f>
        <v/>
      </c>
      <c r="T461" s="10" t="n"/>
    </row>
    <row r="462">
      <c r="A462" s="5" t="n">
        <v>461</v>
      </c>
      <c r="B462" s="6" t="n"/>
      <c r="C462" s="5" t="n"/>
      <c r="D462" s="5" t="n"/>
      <c r="E462" s="5" t="n"/>
      <c r="F462" s="5" t="n"/>
      <c r="G462" s="5" t="n"/>
      <c r="H462" s="7" t="n"/>
      <c r="I462" s="8" t="n"/>
      <c r="J462" s="7" t="n"/>
      <c r="K462" s="8" t="n"/>
      <c r="L462" s="7" t="n"/>
      <c r="M462" s="9" t="n"/>
      <c r="N462" s="7" t="n"/>
      <c r="O462" s="7" t="n"/>
      <c r="P462" s="7" t="n"/>
      <c r="Q462" s="7" t="n"/>
      <c r="R462" s="7">
        <f>IF(C462="Settled",ROUND(N462+O462+P462-Q462,2),"")</f>
        <v/>
      </c>
      <c r="S462" s="7">
        <f>IF(OR(C462="Placed",C462="Planned"),ROUND(H462+L462,2),0)</f>
        <v/>
      </c>
      <c r="T462" s="5" t="n"/>
    </row>
    <row r="463">
      <c r="A463" s="10" t="n">
        <v>462</v>
      </c>
      <c r="B463" s="11" t="n"/>
      <c r="C463" s="10" t="n"/>
      <c r="D463" s="10" t="n"/>
      <c r="E463" s="10" t="n"/>
      <c r="F463" s="10" t="n"/>
      <c r="G463" s="10" t="n"/>
      <c r="H463" s="12" t="n"/>
      <c r="I463" s="13" t="n"/>
      <c r="J463" s="12" t="n"/>
      <c r="K463" s="13" t="n"/>
      <c r="L463" s="12" t="n"/>
      <c r="M463" s="14" t="n"/>
      <c r="N463" s="12" t="n"/>
      <c r="O463" s="12" t="n"/>
      <c r="P463" s="12" t="n"/>
      <c r="Q463" s="12" t="n"/>
      <c r="R463" s="12">
        <f>IF(C463="Settled",ROUND(N463+O463+P463-Q463,2),"")</f>
        <v/>
      </c>
      <c r="S463" s="12">
        <f>IF(OR(C463="Placed",C463="Planned"),ROUND(H463+L463,2),0)</f>
        <v/>
      </c>
      <c r="T463" s="10" t="n"/>
    </row>
    <row r="464">
      <c r="A464" s="5" t="n">
        <v>463</v>
      </c>
      <c r="B464" s="6" t="n"/>
      <c r="C464" s="5" t="n"/>
      <c r="D464" s="5" t="n"/>
      <c r="E464" s="5" t="n"/>
      <c r="F464" s="5" t="n"/>
      <c r="G464" s="5" t="n"/>
      <c r="H464" s="7" t="n"/>
      <c r="I464" s="8" t="n"/>
      <c r="J464" s="7" t="n"/>
      <c r="K464" s="8" t="n"/>
      <c r="L464" s="7" t="n"/>
      <c r="M464" s="9" t="n"/>
      <c r="N464" s="7" t="n"/>
      <c r="O464" s="7" t="n"/>
      <c r="P464" s="7" t="n"/>
      <c r="Q464" s="7" t="n"/>
      <c r="R464" s="7">
        <f>IF(C464="Settled",ROUND(N464+O464+P464-Q464,2),"")</f>
        <v/>
      </c>
      <c r="S464" s="7">
        <f>IF(OR(C464="Placed",C464="Planned"),ROUND(H464+L464,2),0)</f>
        <v/>
      </c>
      <c r="T464" s="5" t="n"/>
    </row>
    <row r="465">
      <c r="A465" s="10" t="n">
        <v>464</v>
      </c>
      <c r="B465" s="11" t="n"/>
      <c r="C465" s="10" t="n"/>
      <c r="D465" s="10" t="n"/>
      <c r="E465" s="10" t="n"/>
      <c r="F465" s="10" t="n"/>
      <c r="G465" s="10" t="n"/>
      <c r="H465" s="12" t="n"/>
      <c r="I465" s="13" t="n"/>
      <c r="J465" s="12" t="n"/>
      <c r="K465" s="13" t="n"/>
      <c r="L465" s="12" t="n"/>
      <c r="M465" s="14" t="n"/>
      <c r="N465" s="12" t="n"/>
      <c r="O465" s="12" t="n"/>
      <c r="P465" s="12" t="n"/>
      <c r="Q465" s="12" t="n"/>
      <c r="R465" s="12">
        <f>IF(C465="Settled",ROUND(N465+O465+P465-Q465,2),"")</f>
        <v/>
      </c>
      <c r="S465" s="12">
        <f>IF(OR(C465="Placed",C465="Planned"),ROUND(H465+L465,2),0)</f>
        <v/>
      </c>
      <c r="T465" s="10" t="n"/>
    </row>
    <row r="466">
      <c r="A466" s="5" t="n">
        <v>465</v>
      </c>
      <c r="B466" s="6" t="n"/>
      <c r="C466" s="5" t="n"/>
      <c r="D466" s="5" t="n"/>
      <c r="E466" s="5" t="n"/>
      <c r="F466" s="5" t="n"/>
      <c r="G466" s="5" t="n"/>
      <c r="H466" s="7" t="n"/>
      <c r="I466" s="8" t="n"/>
      <c r="J466" s="7" t="n"/>
      <c r="K466" s="8" t="n"/>
      <c r="L466" s="7" t="n"/>
      <c r="M466" s="9" t="n"/>
      <c r="N466" s="7" t="n"/>
      <c r="O466" s="7" t="n"/>
      <c r="P466" s="7" t="n"/>
      <c r="Q466" s="7" t="n"/>
      <c r="R466" s="7">
        <f>IF(C466="Settled",ROUND(N466+O466+P466-Q466,2),"")</f>
        <v/>
      </c>
      <c r="S466" s="7">
        <f>IF(OR(C466="Placed",C466="Planned"),ROUND(H466+L466,2),0)</f>
        <v/>
      </c>
      <c r="T466" s="5" t="n"/>
    </row>
    <row r="467">
      <c r="A467" s="10" t="n">
        <v>466</v>
      </c>
      <c r="B467" s="11" t="n"/>
      <c r="C467" s="10" t="n"/>
      <c r="D467" s="10" t="n"/>
      <c r="E467" s="10" t="n"/>
      <c r="F467" s="10" t="n"/>
      <c r="G467" s="10" t="n"/>
      <c r="H467" s="12" t="n"/>
      <c r="I467" s="13" t="n"/>
      <c r="J467" s="12" t="n"/>
      <c r="K467" s="13" t="n"/>
      <c r="L467" s="12" t="n"/>
      <c r="M467" s="14" t="n"/>
      <c r="N467" s="12" t="n"/>
      <c r="O467" s="12" t="n"/>
      <c r="P467" s="12" t="n"/>
      <c r="Q467" s="12" t="n"/>
      <c r="R467" s="12">
        <f>IF(C467="Settled",ROUND(N467+O467+P467-Q467,2),"")</f>
        <v/>
      </c>
      <c r="S467" s="12">
        <f>IF(OR(C467="Placed",C467="Planned"),ROUND(H467+L467,2),0)</f>
        <v/>
      </c>
      <c r="T467" s="10" t="n"/>
    </row>
    <row r="468">
      <c r="A468" s="5" t="n">
        <v>467</v>
      </c>
      <c r="B468" s="6" t="n"/>
      <c r="C468" s="5" t="n"/>
      <c r="D468" s="5" t="n"/>
      <c r="E468" s="5" t="n"/>
      <c r="F468" s="5" t="n"/>
      <c r="G468" s="5" t="n"/>
      <c r="H468" s="7" t="n"/>
      <c r="I468" s="8" t="n"/>
      <c r="J468" s="7" t="n"/>
      <c r="K468" s="8" t="n"/>
      <c r="L468" s="7" t="n"/>
      <c r="M468" s="9" t="n"/>
      <c r="N468" s="7" t="n"/>
      <c r="O468" s="7" t="n"/>
      <c r="P468" s="7" t="n"/>
      <c r="Q468" s="7" t="n"/>
      <c r="R468" s="7">
        <f>IF(C468="Settled",ROUND(N468+O468+P468-Q468,2),"")</f>
        <v/>
      </c>
      <c r="S468" s="7">
        <f>IF(OR(C468="Placed",C468="Planned"),ROUND(H468+L468,2),0)</f>
        <v/>
      </c>
      <c r="T468" s="5" t="n"/>
    </row>
    <row r="469">
      <c r="A469" s="10" t="n">
        <v>468</v>
      </c>
      <c r="B469" s="11" t="n"/>
      <c r="C469" s="10" t="n"/>
      <c r="D469" s="10" t="n"/>
      <c r="E469" s="10" t="n"/>
      <c r="F469" s="10" t="n"/>
      <c r="G469" s="10" t="n"/>
      <c r="H469" s="12" t="n"/>
      <c r="I469" s="13" t="n"/>
      <c r="J469" s="12" t="n"/>
      <c r="K469" s="13" t="n"/>
      <c r="L469" s="12" t="n"/>
      <c r="M469" s="14" t="n"/>
      <c r="N469" s="12" t="n"/>
      <c r="O469" s="12" t="n"/>
      <c r="P469" s="12" t="n"/>
      <c r="Q469" s="12" t="n"/>
      <c r="R469" s="12">
        <f>IF(C469="Settled",ROUND(N469+O469+P469-Q469,2),"")</f>
        <v/>
      </c>
      <c r="S469" s="12">
        <f>IF(OR(C469="Placed",C469="Planned"),ROUND(H469+L469,2),0)</f>
        <v/>
      </c>
      <c r="T469" s="10" t="n"/>
    </row>
    <row r="470">
      <c r="A470" s="5" t="n">
        <v>469</v>
      </c>
      <c r="B470" s="6" t="n"/>
      <c r="C470" s="5" t="n"/>
      <c r="D470" s="5" t="n"/>
      <c r="E470" s="5" t="n"/>
      <c r="F470" s="5" t="n"/>
      <c r="G470" s="5" t="n"/>
      <c r="H470" s="7" t="n"/>
      <c r="I470" s="8" t="n"/>
      <c r="J470" s="7" t="n"/>
      <c r="K470" s="8" t="n"/>
      <c r="L470" s="7" t="n"/>
      <c r="M470" s="9" t="n"/>
      <c r="N470" s="7" t="n"/>
      <c r="O470" s="7" t="n"/>
      <c r="P470" s="7" t="n"/>
      <c r="Q470" s="7" t="n"/>
      <c r="R470" s="7">
        <f>IF(C470="Settled",ROUND(N470+O470+P470-Q470,2),"")</f>
        <v/>
      </c>
      <c r="S470" s="7">
        <f>IF(OR(C470="Placed",C470="Planned"),ROUND(H470+L470,2),0)</f>
        <v/>
      </c>
      <c r="T470" s="5" t="n"/>
    </row>
    <row r="471">
      <c r="A471" s="10" t="n">
        <v>470</v>
      </c>
      <c r="B471" s="11" t="n"/>
      <c r="C471" s="10" t="n"/>
      <c r="D471" s="10" t="n"/>
      <c r="E471" s="10" t="n"/>
      <c r="F471" s="10" t="n"/>
      <c r="G471" s="10" t="n"/>
      <c r="H471" s="12" t="n"/>
      <c r="I471" s="13" t="n"/>
      <c r="J471" s="12" t="n"/>
      <c r="K471" s="13" t="n"/>
      <c r="L471" s="12" t="n"/>
      <c r="M471" s="14" t="n"/>
      <c r="N471" s="12" t="n"/>
      <c r="O471" s="12" t="n"/>
      <c r="P471" s="12" t="n"/>
      <c r="Q471" s="12" t="n"/>
      <c r="R471" s="12">
        <f>IF(C471="Settled",ROUND(N471+O471+P471-Q471,2),"")</f>
        <v/>
      </c>
      <c r="S471" s="12">
        <f>IF(OR(C471="Placed",C471="Planned"),ROUND(H471+L471,2),0)</f>
        <v/>
      </c>
      <c r="T471" s="10" t="n"/>
    </row>
    <row r="472">
      <c r="A472" s="5" t="n">
        <v>471</v>
      </c>
      <c r="B472" s="6" t="n"/>
      <c r="C472" s="5" t="n"/>
      <c r="D472" s="5" t="n"/>
      <c r="E472" s="5" t="n"/>
      <c r="F472" s="5" t="n"/>
      <c r="G472" s="5" t="n"/>
      <c r="H472" s="7" t="n"/>
      <c r="I472" s="8" t="n"/>
      <c r="J472" s="7" t="n"/>
      <c r="K472" s="8" t="n"/>
      <c r="L472" s="7" t="n"/>
      <c r="M472" s="9" t="n"/>
      <c r="N472" s="7" t="n"/>
      <c r="O472" s="7" t="n"/>
      <c r="P472" s="7" t="n"/>
      <c r="Q472" s="7" t="n"/>
      <c r="R472" s="7">
        <f>IF(C472="Settled",ROUND(N472+O472+P472-Q472,2),"")</f>
        <v/>
      </c>
      <c r="S472" s="7">
        <f>IF(OR(C472="Placed",C472="Planned"),ROUND(H472+L472,2),0)</f>
        <v/>
      </c>
      <c r="T472" s="5" t="n"/>
    </row>
    <row r="473">
      <c r="A473" s="10" t="n">
        <v>472</v>
      </c>
      <c r="B473" s="11" t="n"/>
      <c r="C473" s="10" t="n"/>
      <c r="D473" s="10" t="n"/>
      <c r="E473" s="10" t="n"/>
      <c r="F473" s="10" t="n"/>
      <c r="G473" s="10" t="n"/>
      <c r="H473" s="12" t="n"/>
      <c r="I473" s="13" t="n"/>
      <c r="J473" s="12" t="n"/>
      <c r="K473" s="13" t="n"/>
      <c r="L473" s="12" t="n"/>
      <c r="M473" s="14" t="n"/>
      <c r="N473" s="12" t="n"/>
      <c r="O473" s="12" t="n"/>
      <c r="P473" s="12" t="n"/>
      <c r="Q473" s="12" t="n"/>
      <c r="R473" s="12">
        <f>IF(C473="Settled",ROUND(N473+O473+P473-Q473,2),"")</f>
        <v/>
      </c>
      <c r="S473" s="12">
        <f>IF(OR(C473="Placed",C473="Planned"),ROUND(H473+L473,2),0)</f>
        <v/>
      </c>
      <c r="T473" s="10" t="n"/>
    </row>
    <row r="474">
      <c r="A474" s="5" t="n">
        <v>473</v>
      </c>
      <c r="B474" s="6" t="n"/>
      <c r="C474" s="5" t="n"/>
      <c r="D474" s="5" t="n"/>
      <c r="E474" s="5" t="n"/>
      <c r="F474" s="5" t="n"/>
      <c r="G474" s="5" t="n"/>
      <c r="H474" s="7" t="n"/>
      <c r="I474" s="8" t="n"/>
      <c r="J474" s="7" t="n"/>
      <c r="K474" s="8" t="n"/>
      <c r="L474" s="7" t="n"/>
      <c r="M474" s="9" t="n"/>
      <c r="N474" s="7" t="n"/>
      <c r="O474" s="7" t="n"/>
      <c r="P474" s="7" t="n"/>
      <c r="Q474" s="7" t="n"/>
      <c r="R474" s="7">
        <f>IF(C474="Settled",ROUND(N474+O474+P474-Q474,2),"")</f>
        <v/>
      </c>
      <c r="S474" s="7">
        <f>IF(OR(C474="Placed",C474="Planned"),ROUND(H474+L474,2),0)</f>
        <v/>
      </c>
      <c r="T474" s="5" t="n"/>
    </row>
    <row r="475">
      <c r="A475" s="10" t="n">
        <v>474</v>
      </c>
      <c r="B475" s="11" t="n"/>
      <c r="C475" s="10" t="n"/>
      <c r="D475" s="10" t="n"/>
      <c r="E475" s="10" t="n"/>
      <c r="F475" s="10" t="n"/>
      <c r="G475" s="10" t="n"/>
      <c r="H475" s="12" t="n"/>
      <c r="I475" s="13" t="n"/>
      <c r="J475" s="12" t="n"/>
      <c r="K475" s="13" t="n"/>
      <c r="L475" s="12" t="n"/>
      <c r="M475" s="14" t="n"/>
      <c r="N475" s="12" t="n"/>
      <c r="O475" s="12" t="n"/>
      <c r="P475" s="12" t="n"/>
      <c r="Q475" s="12" t="n"/>
      <c r="R475" s="12">
        <f>IF(C475="Settled",ROUND(N475+O475+P475-Q475,2),"")</f>
        <v/>
      </c>
      <c r="S475" s="12">
        <f>IF(OR(C475="Placed",C475="Planned"),ROUND(H475+L475,2),0)</f>
        <v/>
      </c>
      <c r="T475" s="10" t="n"/>
    </row>
    <row r="476">
      <c r="A476" s="5" t="n">
        <v>475</v>
      </c>
      <c r="B476" s="6" t="n"/>
      <c r="C476" s="5" t="n"/>
      <c r="D476" s="5" t="n"/>
      <c r="E476" s="5" t="n"/>
      <c r="F476" s="5" t="n"/>
      <c r="G476" s="5" t="n"/>
      <c r="H476" s="7" t="n"/>
      <c r="I476" s="8" t="n"/>
      <c r="J476" s="7" t="n"/>
      <c r="K476" s="8" t="n"/>
      <c r="L476" s="7" t="n"/>
      <c r="M476" s="9" t="n"/>
      <c r="N476" s="7" t="n"/>
      <c r="O476" s="7" t="n"/>
      <c r="P476" s="7" t="n"/>
      <c r="Q476" s="7" t="n"/>
      <c r="R476" s="7">
        <f>IF(C476="Settled",ROUND(N476+O476+P476-Q476,2),"")</f>
        <v/>
      </c>
      <c r="S476" s="7">
        <f>IF(OR(C476="Placed",C476="Planned"),ROUND(H476+L476,2),0)</f>
        <v/>
      </c>
      <c r="T476" s="5" t="n"/>
    </row>
    <row r="477">
      <c r="A477" s="10" t="n">
        <v>476</v>
      </c>
      <c r="B477" s="11" t="n"/>
      <c r="C477" s="10" t="n"/>
      <c r="D477" s="10" t="n"/>
      <c r="E477" s="10" t="n"/>
      <c r="F477" s="10" t="n"/>
      <c r="G477" s="10" t="n"/>
      <c r="H477" s="12" t="n"/>
      <c r="I477" s="13" t="n"/>
      <c r="J477" s="12" t="n"/>
      <c r="K477" s="13" t="n"/>
      <c r="L477" s="12" t="n"/>
      <c r="M477" s="14" t="n"/>
      <c r="N477" s="12" t="n"/>
      <c r="O477" s="12" t="n"/>
      <c r="P477" s="12" t="n"/>
      <c r="Q477" s="12" t="n"/>
      <c r="R477" s="12">
        <f>IF(C477="Settled",ROUND(N477+O477+P477-Q477,2),"")</f>
        <v/>
      </c>
      <c r="S477" s="12">
        <f>IF(OR(C477="Placed",C477="Planned"),ROUND(H477+L477,2),0)</f>
        <v/>
      </c>
      <c r="T477" s="10" t="n"/>
    </row>
    <row r="478">
      <c r="A478" s="5" t="n">
        <v>477</v>
      </c>
      <c r="B478" s="6" t="n"/>
      <c r="C478" s="5" t="n"/>
      <c r="D478" s="5" t="n"/>
      <c r="E478" s="5" t="n"/>
      <c r="F478" s="5" t="n"/>
      <c r="G478" s="5" t="n"/>
      <c r="H478" s="7" t="n"/>
      <c r="I478" s="8" t="n"/>
      <c r="J478" s="7" t="n"/>
      <c r="K478" s="8" t="n"/>
      <c r="L478" s="7" t="n"/>
      <c r="M478" s="9" t="n"/>
      <c r="N478" s="7" t="n"/>
      <c r="O478" s="7" t="n"/>
      <c r="P478" s="7" t="n"/>
      <c r="Q478" s="7" t="n"/>
      <c r="R478" s="7">
        <f>IF(C478="Settled",ROUND(N478+O478+P478-Q478,2),"")</f>
        <v/>
      </c>
      <c r="S478" s="7">
        <f>IF(OR(C478="Placed",C478="Planned"),ROUND(H478+L478,2),0)</f>
        <v/>
      </c>
      <c r="T478" s="5" t="n"/>
    </row>
    <row r="479">
      <c r="A479" s="10" t="n">
        <v>478</v>
      </c>
      <c r="B479" s="11" t="n"/>
      <c r="C479" s="10" t="n"/>
      <c r="D479" s="10" t="n"/>
      <c r="E479" s="10" t="n"/>
      <c r="F479" s="10" t="n"/>
      <c r="G479" s="10" t="n"/>
      <c r="H479" s="12" t="n"/>
      <c r="I479" s="13" t="n"/>
      <c r="J479" s="12" t="n"/>
      <c r="K479" s="13" t="n"/>
      <c r="L479" s="12" t="n"/>
      <c r="M479" s="14" t="n"/>
      <c r="N479" s="12" t="n"/>
      <c r="O479" s="12" t="n"/>
      <c r="P479" s="12" t="n"/>
      <c r="Q479" s="12" t="n"/>
      <c r="R479" s="12">
        <f>IF(C479="Settled",ROUND(N479+O479+P479-Q479,2),"")</f>
        <v/>
      </c>
      <c r="S479" s="12">
        <f>IF(OR(C479="Placed",C479="Planned"),ROUND(H479+L479,2),0)</f>
        <v/>
      </c>
      <c r="T479" s="10" t="n"/>
    </row>
    <row r="480">
      <c r="A480" s="5" t="n">
        <v>479</v>
      </c>
      <c r="B480" s="6" t="n"/>
      <c r="C480" s="5" t="n"/>
      <c r="D480" s="5" t="n"/>
      <c r="E480" s="5" t="n"/>
      <c r="F480" s="5" t="n"/>
      <c r="G480" s="5" t="n"/>
      <c r="H480" s="7" t="n"/>
      <c r="I480" s="8" t="n"/>
      <c r="J480" s="7" t="n"/>
      <c r="K480" s="8" t="n"/>
      <c r="L480" s="7" t="n"/>
      <c r="M480" s="9" t="n"/>
      <c r="N480" s="7" t="n"/>
      <c r="O480" s="7" t="n"/>
      <c r="P480" s="7" t="n"/>
      <c r="Q480" s="7" t="n"/>
      <c r="R480" s="7">
        <f>IF(C480="Settled",ROUND(N480+O480+P480-Q480,2),"")</f>
        <v/>
      </c>
      <c r="S480" s="7">
        <f>IF(OR(C480="Placed",C480="Planned"),ROUND(H480+L480,2),0)</f>
        <v/>
      </c>
      <c r="T480" s="5" t="n"/>
    </row>
    <row r="481">
      <c r="A481" s="10" t="n">
        <v>480</v>
      </c>
      <c r="B481" s="11" t="n"/>
      <c r="C481" s="10" t="n"/>
      <c r="D481" s="10" t="n"/>
      <c r="E481" s="10" t="n"/>
      <c r="F481" s="10" t="n"/>
      <c r="G481" s="10" t="n"/>
      <c r="H481" s="12" t="n"/>
      <c r="I481" s="13" t="n"/>
      <c r="J481" s="12" t="n"/>
      <c r="K481" s="13" t="n"/>
      <c r="L481" s="12" t="n"/>
      <c r="M481" s="14" t="n"/>
      <c r="N481" s="12" t="n"/>
      <c r="O481" s="12" t="n"/>
      <c r="P481" s="12" t="n"/>
      <c r="Q481" s="12" t="n"/>
      <c r="R481" s="12">
        <f>IF(C481="Settled",ROUND(N481+O481+P481-Q481,2),"")</f>
        <v/>
      </c>
      <c r="S481" s="12">
        <f>IF(OR(C481="Placed",C481="Planned"),ROUND(H481+L481,2),0)</f>
        <v/>
      </c>
      <c r="T481" s="10" t="n"/>
    </row>
    <row r="482">
      <c r="A482" s="5" t="n">
        <v>481</v>
      </c>
      <c r="B482" s="6" t="n"/>
      <c r="C482" s="5" t="n"/>
      <c r="D482" s="5" t="n"/>
      <c r="E482" s="5" t="n"/>
      <c r="F482" s="5" t="n"/>
      <c r="G482" s="5" t="n"/>
      <c r="H482" s="7" t="n"/>
      <c r="I482" s="8" t="n"/>
      <c r="J482" s="7" t="n"/>
      <c r="K482" s="8" t="n"/>
      <c r="L482" s="7" t="n"/>
      <c r="M482" s="9" t="n"/>
      <c r="N482" s="7" t="n"/>
      <c r="O482" s="7" t="n"/>
      <c r="P482" s="7" t="n"/>
      <c r="Q482" s="7" t="n"/>
      <c r="R482" s="7">
        <f>IF(C482="Settled",ROUND(N482+O482+P482-Q482,2),"")</f>
        <v/>
      </c>
      <c r="S482" s="7">
        <f>IF(OR(C482="Placed",C482="Planned"),ROUND(H482+L482,2),0)</f>
        <v/>
      </c>
      <c r="T482" s="5" t="n"/>
    </row>
    <row r="483">
      <c r="A483" s="10" t="n">
        <v>482</v>
      </c>
      <c r="B483" s="11" t="n"/>
      <c r="C483" s="10" t="n"/>
      <c r="D483" s="10" t="n"/>
      <c r="E483" s="10" t="n"/>
      <c r="F483" s="10" t="n"/>
      <c r="G483" s="10" t="n"/>
      <c r="H483" s="12" t="n"/>
      <c r="I483" s="13" t="n"/>
      <c r="J483" s="12" t="n"/>
      <c r="K483" s="13" t="n"/>
      <c r="L483" s="12" t="n"/>
      <c r="M483" s="14" t="n"/>
      <c r="N483" s="12" t="n"/>
      <c r="O483" s="12" t="n"/>
      <c r="P483" s="12" t="n"/>
      <c r="Q483" s="12" t="n"/>
      <c r="R483" s="12">
        <f>IF(C483="Settled",ROUND(N483+O483+P483-Q483,2),"")</f>
        <v/>
      </c>
      <c r="S483" s="12">
        <f>IF(OR(C483="Placed",C483="Planned"),ROUND(H483+L483,2),0)</f>
        <v/>
      </c>
      <c r="T483" s="10" t="n"/>
    </row>
    <row r="484">
      <c r="A484" s="5" t="n">
        <v>483</v>
      </c>
      <c r="B484" s="6" t="n"/>
      <c r="C484" s="5" t="n"/>
      <c r="D484" s="5" t="n"/>
      <c r="E484" s="5" t="n"/>
      <c r="F484" s="5" t="n"/>
      <c r="G484" s="5" t="n"/>
      <c r="H484" s="7" t="n"/>
      <c r="I484" s="8" t="n"/>
      <c r="J484" s="7" t="n"/>
      <c r="K484" s="8" t="n"/>
      <c r="L484" s="7" t="n"/>
      <c r="M484" s="9" t="n"/>
      <c r="N484" s="7" t="n"/>
      <c r="O484" s="7" t="n"/>
      <c r="P484" s="7" t="n"/>
      <c r="Q484" s="7" t="n"/>
      <c r="R484" s="7">
        <f>IF(C484="Settled",ROUND(N484+O484+P484-Q484,2),"")</f>
        <v/>
      </c>
      <c r="S484" s="7">
        <f>IF(OR(C484="Placed",C484="Planned"),ROUND(H484+L484,2),0)</f>
        <v/>
      </c>
      <c r="T484" s="5" t="n"/>
    </row>
    <row r="485">
      <c r="A485" s="10" t="n">
        <v>484</v>
      </c>
      <c r="B485" s="11" t="n"/>
      <c r="C485" s="10" t="n"/>
      <c r="D485" s="10" t="n"/>
      <c r="E485" s="10" t="n"/>
      <c r="F485" s="10" t="n"/>
      <c r="G485" s="10" t="n"/>
      <c r="H485" s="12" t="n"/>
      <c r="I485" s="13" t="n"/>
      <c r="J485" s="12" t="n"/>
      <c r="K485" s="13" t="n"/>
      <c r="L485" s="12" t="n"/>
      <c r="M485" s="14" t="n"/>
      <c r="N485" s="12" t="n"/>
      <c r="O485" s="12" t="n"/>
      <c r="P485" s="12" t="n"/>
      <c r="Q485" s="12" t="n"/>
      <c r="R485" s="12">
        <f>IF(C485="Settled",ROUND(N485+O485+P485-Q485,2),"")</f>
        <v/>
      </c>
      <c r="S485" s="12">
        <f>IF(OR(C485="Placed",C485="Planned"),ROUND(H485+L485,2),0)</f>
        <v/>
      </c>
      <c r="T485" s="10" t="n"/>
    </row>
    <row r="486">
      <c r="A486" s="5" t="n">
        <v>485</v>
      </c>
      <c r="B486" s="6" t="n"/>
      <c r="C486" s="5" t="n"/>
      <c r="D486" s="5" t="n"/>
      <c r="E486" s="5" t="n"/>
      <c r="F486" s="5" t="n"/>
      <c r="G486" s="5" t="n"/>
      <c r="H486" s="7" t="n"/>
      <c r="I486" s="8" t="n"/>
      <c r="J486" s="7" t="n"/>
      <c r="K486" s="8" t="n"/>
      <c r="L486" s="7" t="n"/>
      <c r="M486" s="9" t="n"/>
      <c r="N486" s="7" t="n"/>
      <c r="O486" s="7" t="n"/>
      <c r="P486" s="7" t="n"/>
      <c r="Q486" s="7" t="n"/>
      <c r="R486" s="7">
        <f>IF(C486="Settled",ROUND(N486+O486+P486-Q486,2),"")</f>
        <v/>
      </c>
      <c r="S486" s="7">
        <f>IF(OR(C486="Placed",C486="Planned"),ROUND(H486+L486,2),0)</f>
        <v/>
      </c>
      <c r="T486" s="5" t="n"/>
    </row>
    <row r="487">
      <c r="A487" s="10" t="n">
        <v>486</v>
      </c>
      <c r="B487" s="11" t="n"/>
      <c r="C487" s="10" t="n"/>
      <c r="D487" s="10" t="n"/>
      <c r="E487" s="10" t="n"/>
      <c r="F487" s="10" t="n"/>
      <c r="G487" s="10" t="n"/>
      <c r="H487" s="12" t="n"/>
      <c r="I487" s="13" t="n"/>
      <c r="J487" s="12" t="n"/>
      <c r="K487" s="13" t="n"/>
      <c r="L487" s="12" t="n"/>
      <c r="M487" s="14" t="n"/>
      <c r="N487" s="12" t="n"/>
      <c r="O487" s="12" t="n"/>
      <c r="P487" s="12" t="n"/>
      <c r="Q487" s="12" t="n"/>
      <c r="R487" s="12">
        <f>IF(C487="Settled",ROUND(N487+O487+P487-Q487,2),"")</f>
        <v/>
      </c>
      <c r="S487" s="12">
        <f>IF(OR(C487="Placed",C487="Planned"),ROUND(H487+L487,2),0)</f>
        <v/>
      </c>
      <c r="T487" s="10" t="n"/>
    </row>
    <row r="488">
      <c r="A488" s="5" t="n">
        <v>487</v>
      </c>
      <c r="B488" s="6" t="n"/>
      <c r="C488" s="5" t="n"/>
      <c r="D488" s="5" t="n"/>
      <c r="E488" s="5" t="n"/>
      <c r="F488" s="5" t="n"/>
      <c r="G488" s="5" t="n"/>
      <c r="H488" s="7" t="n"/>
      <c r="I488" s="8" t="n"/>
      <c r="J488" s="7" t="n"/>
      <c r="K488" s="8" t="n"/>
      <c r="L488" s="7" t="n"/>
      <c r="M488" s="9" t="n"/>
      <c r="N488" s="7" t="n"/>
      <c r="O488" s="7" t="n"/>
      <c r="P488" s="7" t="n"/>
      <c r="Q488" s="7" t="n"/>
      <c r="R488" s="7">
        <f>IF(C488="Settled",ROUND(N488+O488+P488-Q488,2),"")</f>
        <v/>
      </c>
      <c r="S488" s="7">
        <f>IF(OR(C488="Placed",C488="Planned"),ROUND(H488+L488,2),0)</f>
        <v/>
      </c>
      <c r="T488" s="5" t="n"/>
    </row>
    <row r="489">
      <c r="A489" s="10" t="n">
        <v>488</v>
      </c>
      <c r="B489" s="11" t="n"/>
      <c r="C489" s="10" t="n"/>
      <c r="D489" s="10" t="n"/>
      <c r="E489" s="10" t="n"/>
      <c r="F489" s="10" t="n"/>
      <c r="G489" s="10" t="n"/>
      <c r="H489" s="12" t="n"/>
      <c r="I489" s="13" t="n"/>
      <c r="J489" s="12" t="n"/>
      <c r="K489" s="13" t="n"/>
      <c r="L489" s="12" t="n"/>
      <c r="M489" s="14" t="n"/>
      <c r="N489" s="12" t="n"/>
      <c r="O489" s="12" t="n"/>
      <c r="P489" s="12" t="n"/>
      <c r="Q489" s="12" t="n"/>
      <c r="R489" s="12">
        <f>IF(C489="Settled",ROUND(N489+O489+P489-Q489,2),"")</f>
        <v/>
      </c>
      <c r="S489" s="12">
        <f>IF(OR(C489="Placed",C489="Planned"),ROUND(H489+L489,2),0)</f>
        <v/>
      </c>
      <c r="T489" s="10" t="n"/>
    </row>
    <row r="490">
      <c r="A490" s="5" t="n">
        <v>489</v>
      </c>
      <c r="B490" s="6" t="n"/>
      <c r="C490" s="5" t="n"/>
      <c r="D490" s="5" t="n"/>
      <c r="E490" s="5" t="n"/>
      <c r="F490" s="5" t="n"/>
      <c r="G490" s="5" t="n"/>
      <c r="H490" s="7" t="n"/>
      <c r="I490" s="8" t="n"/>
      <c r="J490" s="7" t="n"/>
      <c r="K490" s="8" t="n"/>
      <c r="L490" s="7" t="n"/>
      <c r="M490" s="9" t="n"/>
      <c r="N490" s="7" t="n"/>
      <c r="O490" s="7" t="n"/>
      <c r="P490" s="7" t="n"/>
      <c r="Q490" s="7" t="n"/>
      <c r="R490" s="7">
        <f>IF(C490="Settled",ROUND(N490+O490+P490-Q490,2),"")</f>
        <v/>
      </c>
      <c r="S490" s="7">
        <f>IF(OR(C490="Placed",C490="Planned"),ROUND(H490+L490,2),0)</f>
        <v/>
      </c>
      <c r="T490" s="5" t="n"/>
    </row>
    <row r="491">
      <c r="A491" s="10" t="n">
        <v>490</v>
      </c>
      <c r="B491" s="11" t="n"/>
      <c r="C491" s="10" t="n"/>
      <c r="D491" s="10" t="n"/>
      <c r="E491" s="10" t="n"/>
      <c r="F491" s="10" t="n"/>
      <c r="G491" s="10" t="n"/>
      <c r="H491" s="12" t="n"/>
      <c r="I491" s="13" t="n"/>
      <c r="J491" s="12" t="n"/>
      <c r="K491" s="13" t="n"/>
      <c r="L491" s="12" t="n"/>
      <c r="M491" s="14" t="n"/>
      <c r="N491" s="12" t="n"/>
      <c r="O491" s="12" t="n"/>
      <c r="P491" s="12" t="n"/>
      <c r="Q491" s="12" t="n"/>
      <c r="R491" s="12">
        <f>IF(C491="Settled",ROUND(N491+O491+P491-Q491,2),"")</f>
        <v/>
      </c>
      <c r="S491" s="12">
        <f>IF(OR(C491="Placed",C491="Planned"),ROUND(H491+L491,2),0)</f>
        <v/>
      </c>
      <c r="T491" s="10" t="n"/>
    </row>
    <row r="492">
      <c r="A492" s="5" t="n">
        <v>491</v>
      </c>
      <c r="B492" s="6" t="n"/>
      <c r="C492" s="5" t="n"/>
      <c r="D492" s="5" t="n"/>
      <c r="E492" s="5" t="n"/>
      <c r="F492" s="5" t="n"/>
      <c r="G492" s="5" t="n"/>
      <c r="H492" s="7" t="n"/>
      <c r="I492" s="8" t="n"/>
      <c r="J492" s="7" t="n"/>
      <c r="K492" s="8" t="n"/>
      <c r="L492" s="7" t="n"/>
      <c r="M492" s="9" t="n"/>
      <c r="N492" s="7" t="n"/>
      <c r="O492" s="7" t="n"/>
      <c r="P492" s="7" t="n"/>
      <c r="Q492" s="7" t="n"/>
      <c r="R492" s="7">
        <f>IF(C492="Settled",ROUND(N492+O492+P492-Q492,2),"")</f>
        <v/>
      </c>
      <c r="S492" s="7">
        <f>IF(OR(C492="Placed",C492="Planned"),ROUND(H492+L492,2),0)</f>
        <v/>
      </c>
      <c r="T492" s="5" t="n"/>
    </row>
    <row r="493">
      <c r="A493" s="10" t="n">
        <v>492</v>
      </c>
      <c r="B493" s="11" t="n"/>
      <c r="C493" s="10" t="n"/>
      <c r="D493" s="10" t="n"/>
      <c r="E493" s="10" t="n"/>
      <c r="F493" s="10" t="n"/>
      <c r="G493" s="10" t="n"/>
      <c r="H493" s="12" t="n"/>
      <c r="I493" s="13" t="n"/>
      <c r="J493" s="12" t="n"/>
      <c r="K493" s="13" t="n"/>
      <c r="L493" s="12" t="n"/>
      <c r="M493" s="14" t="n"/>
      <c r="N493" s="12" t="n"/>
      <c r="O493" s="12" t="n"/>
      <c r="P493" s="12" t="n"/>
      <c r="Q493" s="12" t="n"/>
      <c r="R493" s="12">
        <f>IF(C493="Settled",ROUND(N493+O493+P493-Q493,2),"")</f>
        <v/>
      </c>
      <c r="S493" s="12">
        <f>IF(OR(C493="Placed",C493="Planned"),ROUND(H493+L493,2),0)</f>
        <v/>
      </c>
      <c r="T493" s="10" t="n"/>
    </row>
    <row r="494">
      <c r="A494" s="5" t="n">
        <v>493</v>
      </c>
      <c r="B494" s="6" t="n"/>
      <c r="C494" s="5" t="n"/>
      <c r="D494" s="5" t="n"/>
      <c r="E494" s="5" t="n"/>
      <c r="F494" s="5" t="n"/>
      <c r="G494" s="5" t="n"/>
      <c r="H494" s="7" t="n"/>
      <c r="I494" s="8" t="n"/>
      <c r="J494" s="7" t="n"/>
      <c r="K494" s="8" t="n"/>
      <c r="L494" s="7" t="n"/>
      <c r="M494" s="9" t="n"/>
      <c r="N494" s="7" t="n"/>
      <c r="O494" s="7" t="n"/>
      <c r="P494" s="7" t="n"/>
      <c r="Q494" s="7" t="n"/>
      <c r="R494" s="7">
        <f>IF(C494="Settled",ROUND(N494+O494+P494-Q494,2),"")</f>
        <v/>
      </c>
      <c r="S494" s="7">
        <f>IF(OR(C494="Placed",C494="Planned"),ROUND(H494+L494,2),0)</f>
        <v/>
      </c>
      <c r="T494" s="5" t="n"/>
    </row>
    <row r="495">
      <c r="A495" s="10" t="n">
        <v>494</v>
      </c>
      <c r="B495" s="11" t="n"/>
      <c r="C495" s="10" t="n"/>
      <c r="D495" s="10" t="n"/>
      <c r="E495" s="10" t="n"/>
      <c r="F495" s="10" t="n"/>
      <c r="G495" s="10" t="n"/>
      <c r="H495" s="12" t="n"/>
      <c r="I495" s="13" t="n"/>
      <c r="J495" s="12" t="n"/>
      <c r="K495" s="13" t="n"/>
      <c r="L495" s="12" t="n"/>
      <c r="M495" s="14" t="n"/>
      <c r="N495" s="12" t="n"/>
      <c r="O495" s="12" t="n"/>
      <c r="P495" s="12" t="n"/>
      <c r="Q495" s="12" t="n"/>
      <c r="R495" s="12">
        <f>IF(C495="Settled",ROUND(N495+O495+P495-Q495,2),"")</f>
        <v/>
      </c>
      <c r="S495" s="12">
        <f>IF(OR(C495="Placed",C495="Planned"),ROUND(H495+L495,2),0)</f>
        <v/>
      </c>
      <c r="T495" s="10" t="n"/>
    </row>
    <row r="496">
      <c r="A496" s="5" t="n">
        <v>495</v>
      </c>
      <c r="B496" s="6" t="n"/>
      <c r="C496" s="5" t="n"/>
      <c r="D496" s="5" t="n"/>
      <c r="E496" s="5" t="n"/>
      <c r="F496" s="5" t="n"/>
      <c r="G496" s="5" t="n"/>
      <c r="H496" s="7" t="n"/>
      <c r="I496" s="8" t="n"/>
      <c r="J496" s="7" t="n"/>
      <c r="K496" s="8" t="n"/>
      <c r="L496" s="7" t="n"/>
      <c r="M496" s="9" t="n"/>
      <c r="N496" s="7" t="n"/>
      <c r="O496" s="7" t="n"/>
      <c r="P496" s="7" t="n"/>
      <c r="Q496" s="7" t="n"/>
      <c r="R496" s="7">
        <f>IF(C496="Settled",ROUND(N496+O496+P496-Q496,2),"")</f>
        <v/>
      </c>
      <c r="S496" s="7">
        <f>IF(OR(C496="Placed",C496="Planned"),ROUND(H496+L496,2),0)</f>
        <v/>
      </c>
      <c r="T496" s="5" t="n"/>
    </row>
    <row r="497">
      <c r="A497" s="10" t="n">
        <v>496</v>
      </c>
      <c r="B497" s="11" t="n"/>
      <c r="C497" s="10" t="n"/>
      <c r="D497" s="10" t="n"/>
      <c r="E497" s="10" t="n"/>
      <c r="F497" s="10" t="n"/>
      <c r="G497" s="10" t="n"/>
      <c r="H497" s="12" t="n"/>
      <c r="I497" s="13" t="n"/>
      <c r="J497" s="12" t="n"/>
      <c r="K497" s="13" t="n"/>
      <c r="L497" s="12" t="n"/>
      <c r="M497" s="14" t="n"/>
      <c r="N497" s="12" t="n"/>
      <c r="O497" s="12" t="n"/>
      <c r="P497" s="12" t="n"/>
      <c r="Q497" s="12" t="n"/>
      <c r="R497" s="12">
        <f>IF(C497="Settled",ROUND(N497+O497+P497-Q497,2),"")</f>
        <v/>
      </c>
      <c r="S497" s="12">
        <f>IF(OR(C497="Placed",C497="Planned"),ROUND(H497+L497,2),0)</f>
        <v/>
      </c>
      <c r="T497" s="10" t="n"/>
    </row>
    <row r="498">
      <c r="A498" s="5" t="n">
        <v>497</v>
      </c>
      <c r="B498" s="6" t="n"/>
      <c r="C498" s="5" t="n"/>
      <c r="D498" s="5" t="n"/>
      <c r="E498" s="5" t="n"/>
      <c r="F498" s="5" t="n"/>
      <c r="G498" s="5" t="n"/>
      <c r="H498" s="7" t="n"/>
      <c r="I498" s="8" t="n"/>
      <c r="J498" s="7" t="n"/>
      <c r="K498" s="8" t="n"/>
      <c r="L498" s="7" t="n"/>
      <c r="M498" s="9" t="n"/>
      <c r="N498" s="7" t="n"/>
      <c r="O498" s="7" t="n"/>
      <c r="P498" s="7" t="n"/>
      <c r="Q498" s="7" t="n"/>
      <c r="R498" s="7">
        <f>IF(C498="Settled",ROUND(N498+O498+P498-Q498,2),"")</f>
        <v/>
      </c>
      <c r="S498" s="7">
        <f>IF(OR(C498="Placed",C498="Planned"),ROUND(H498+L498,2),0)</f>
        <v/>
      </c>
      <c r="T498" s="5" t="n"/>
    </row>
    <row r="499">
      <c r="A499" s="10" t="n">
        <v>498</v>
      </c>
      <c r="B499" s="11" t="n"/>
      <c r="C499" s="10" t="n"/>
      <c r="D499" s="10" t="n"/>
      <c r="E499" s="10" t="n"/>
      <c r="F499" s="10" t="n"/>
      <c r="G499" s="10" t="n"/>
      <c r="H499" s="12" t="n"/>
      <c r="I499" s="13" t="n"/>
      <c r="J499" s="12" t="n"/>
      <c r="K499" s="13" t="n"/>
      <c r="L499" s="12" t="n"/>
      <c r="M499" s="14" t="n"/>
      <c r="N499" s="12" t="n"/>
      <c r="O499" s="12" t="n"/>
      <c r="P499" s="12" t="n"/>
      <c r="Q499" s="12" t="n"/>
      <c r="R499" s="12">
        <f>IF(C499="Settled",ROUND(N499+O499+P499-Q499,2),"")</f>
        <v/>
      </c>
      <c r="S499" s="12">
        <f>IF(OR(C499="Placed",C499="Planned"),ROUND(H499+L499,2),0)</f>
        <v/>
      </c>
      <c r="T499" s="10" t="n"/>
    </row>
    <row r="500">
      <c r="A500" s="5" t="n">
        <v>499</v>
      </c>
      <c r="B500" s="6" t="n"/>
      <c r="C500" s="5" t="n"/>
      <c r="D500" s="5" t="n"/>
      <c r="E500" s="5" t="n"/>
      <c r="F500" s="5" t="n"/>
      <c r="G500" s="5" t="n"/>
      <c r="H500" s="7" t="n"/>
      <c r="I500" s="8" t="n"/>
      <c r="J500" s="7" t="n"/>
      <c r="K500" s="8" t="n"/>
      <c r="L500" s="7" t="n"/>
      <c r="M500" s="9" t="n"/>
      <c r="N500" s="7" t="n"/>
      <c r="O500" s="7" t="n"/>
      <c r="P500" s="7" t="n"/>
      <c r="Q500" s="7" t="n"/>
      <c r="R500" s="7">
        <f>IF(C500="Settled",ROUND(N500+O500+P500-Q500,2),"")</f>
        <v/>
      </c>
      <c r="S500" s="7">
        <f>IF(OR(C500="Placed",C500="Planned"),ROUND(H500+L500,2),0)</f>
        <v/>
      </c>
      <c r="T500" s="5" t="n"/>
    </row>
    <row r="501">
      <c r="A501" s="10" t="n">
        <v>500</v>
      </c>
      <c r="B501" s="11" t="n"/>
      <c r="C501" s="10" t="n"/>
      <c r="D501" s="10" t="n"/>
      <c r="E501" s="10" t="n"/>
      <c r="F501" s="10" t="n"/>
      <c r="G501" s="10" t="n"/>
      <c r="H501" s="12" t="n"/>
      <c r="I501" s="13" t="n"/>
      <c r="J501" s="12" t="n"/>
      <c r="K501" s="13" t="n"/>
      <c r="L501" s="12" t="n"/>
      <c r="M501" s="14" t="n"/>
      <c r="N501" s="12" t="n"/>
      <c r="O501" s="12" t="n"/>
      <c r="P501" s="12" t="n"/>
      <c r="Q501" s="12" t="n"/>
      <c r="R501" s="12">
        <f>IF(C501="Settled",ROUND(N501+O501+P501-Q501,2),"")</f>
        <v/>
      </c>
      <c r="S501" s="12">
        <f>IF(OR(C501="Placed",C501="Planned"),ROUND(H501+L501,2),0)</f>
        <v/>
      </c>
      <c r="T501" s="10" t="n"/>
    </row>
  </sheetData>
  <autoFilter ref="A1:T501"/>
  <conditionalFormatting sqref="R2:R501">
    <cfRule type="cellIs" priority="1" operator="lessThan" dxfId="0">
      <formula>0</formula>
    </cfRule>
    <cfRule type="cellIs" priority="2" operator="greaterThan" dxfId="1">
      <formula>0</formula>
    </cfRule>
  </conditionalFormatting>
  <dataValidations count="2">
    <dataValidation sqref="C2:C501" showDropDown="0" showInputMessage="0" showErrorMessage="0" allowBlank="0" type="list">
      <formula1>"Planned,Placed,Settled,Void"</formula1>
    </dataValidation>
    <dataValidation sqref="D2:D501" showDropDown="0" showInputMessage="0" showErrorMessage="0" allowBlank="0" type="list">
      <formula1>"Qualifying,SNR free bet,SR free bet,Odds boost,Extra place,Dutching,Arbitrage,Other"</formula1>
    </dataValidation>
  </dataValidations>
  <pageMargins left="0.75" right="0.75" top="1" bottom="1" header="0.5" footer="0.5"/>
  <pageSetup fitToHeight="0" fitToWidth="1"/>
  <headerFooter>
    <oddHeader/>
    <oddFooter>&amp;CMatched Betting Beast | Educational information | 18+ UK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18" customWidth="1" min="3" max="3"/>
    <col width="14" customWidth="1" min="4" max="4"/>
    <col width="14" customWidth="1" min="5" max="5"/>
    <col width="14" customWidth="1" min="6" max="6"/>
    <col width="18" customWidth="1" min="7" max="7"/>
    <col width="16" customWidth="1" min="8" max="8"/>
    <col width="14" customWidth="1" min="9" max="9"/>
    <col width="16" customWidth="1" min="10" max="10"/>
  </cols>
  <sheetData>
    <row r="1">
      <c r="A1" s="4" t="inlineStr">
        <is>
          <t>Platform</t>
        </is>
      </c>
      <c r="B1" s="4" t="inlineStr">
        <is>
          <t>Type</t>
        </is>
      </c>
      <c r="C1" s="4" t="inlineStr">
        <is>
          <t>Opening balance</t>
        </is>
      </c>
      <c r="D1" s="4" t="inlineStr">
        <is>
          <t>Deposits</t>
        </is>
      </c>
      <c r="E1" s="4" t="inlineStr">
        <is>
          <t>Withdrawals</t>
        </is>
      </c>
      <c r="F1" s="4" t="inlineStr">
        <is>
          <t>Adjustments</t>
        </is>
      </c>
      <c r="G1" s="4" t="inlineStr">
        <is>
          <t>Expected balance</t>
        </is>
      </c>
      <c r="H1" s="4" t="inlineStr">
        <is>
          <t>Actual balance</t>
        </is>
      </c>
      <c r="I1" s="4" t="inlineStr">
        <is>
          <t>Difference</t>
        </is>
      </c>
      <c r="J1" s="4" t="inlineStr">
        <is>
          <t>Last checked</t>
        </is>
      </c>
    </row>
    <row r="2">
      <c r="C2" s="15" t="n"/>
      <c r="D2" s="15" t="n"/>
      <c r="E2" s="15" t="n"/>
      <c r="F2" s="15" t="n"/>
      <c r="G2" s="15">
        <f>ROUND(C2+D2-E2+F2,2)</f>
        <v/>
      </c>
      <c r="H2" s="15" t="n"/>
      <c r="I2" s="15">
        <f>IF(H2="","",ROUND(H2-G2,2))</f>
        <v/>
      </c>
      <c r="J2" s="16" t="n"/>
    </row>
    <row r="3">
      <c r="C3" s="15" t="n"/>
      <c r="D3" s="15" t="n"/>
      <c r="E3" s="15" t="n"/>
      <c r="F3" s="15" t="n"/>
      <c r="G3" s="15">
        <f>ROUND(C3+D3-E3+F3,2)</f>
        <v/>
      </c>
      <c r="H3" s="15" t="n"/>
      <c r="I3" s="15">
        <f>IF(H3="","",ROUND(H3-G3,2))</f>
        <v/>
      </c>
      <c r="J3" s="16" t="n"/>
    </row>
    <row r="4">
      <c r="C4" s="15" t="n"/>
      <c r="D4" s="15" t="n"/>
      <c r="E4" s="15" t="n"/>
      <c r="F4" s="15" t="n"/>
      <c r="G4" s="15">
        <f>ROUND(C4+D4-E4+F4,2)</f>
        <v/>
      </c>
      <c r="H4" s="15" t="n"/>
      <c r="I4" s="15">
        <f>IF(H4="","",ROUND(H4-G4,2))</f>
        <v/>
      </c>
      <c r="J4" s="16" t="n"/>
    </row>
    <row r="5">
      <c r="C5" s="15" t="n"/>
      <c r="D5" s="15" t="n"/>
      <c r="E5" s="15" t="n"/>
      <c r="F5" s="15" t="n"/>
      <c r="G5" s="15">
        <f>ROUND(C5+D5-E5+F5,2)</f>
        <v/>
      </c>
      <c r="H5" s="15" t="n"/>
      <c r="I5" s="15">
        <f>IF(H5="","",ROUND(H5-G5,2))</f>
        <v/>
      </c>
      <c r="J5" s="16" t="n"/>
    </row>
    <row r="6">
      <c r="C6" s="15" t="n"/>
      <c r="D6" s="15" t="n"/>
      <c r="E6" s="15" t="n"/>
      <c r="F6" s="15" t="n"/>
      <c r="G6" s="15">
        <f>ROUND(C6+D6-E6+F6,2)</f>
        <v/>
      </c>
      <c r="H6" s="15" t="n"/>
      <c r="I6" s="15">
        <f>IF(H6="","",ROUND(H6-G6,2))</f>
        <v/>
      </c>
      <c r="J6" s="16" t="n"/>
    </row>
    <row r="7">
      <c r="C7" s="15" t="n"/>
      <c r="D7" s="15" t="n"/>
      <c r="E7" s="15" t="n"/>
      <c r="F7" s="15" t="n"/>
      <c r="G7" s="15">
        <f>ROUND(C7+D7-E7+F7,2)</f>
        <v/>
      </c>
      <c r="H7" s="15" t="n"/>
      <c r="I7" s="15">
        <f>IF(H7="","",ROUND(H7-G7,2))</f>
        <v/>
      </c>
      <c r="J7" s="16" t="n"/>
    </row>
    <row r="8">
      <c r="C8" s="15" t="n"/>
      <c r="D8" s="15" t="n"/>
      <c r="E8" s="15" t="n"/>
      <c r="F8" s="15" t="n"/>
      <c r="G8" s="15">
        <f>ROUND(C8+D8-E8+F8,2)</f>
        <v/>
      </c>
      <c r="H8" s="15" t="n"/>
      <c r="I8" s="15">
        <f>IF(H8="","",ROUND(H8-G8,2))</f>
        <v/>
      </c>
      <c r="J8" s="16" t="n"/>
    </row>
    <row r="9">
      <c r="C9" s="15" t="n"/>
      <c r="D9" s="15" t="n"/>
      <c r="E9" s="15" t="n"/>
      <c r="F9" s="15" t="n"/>
      <c r="G9" s="15">
        <f>ROUND(C9+D9-E9+F9,2)</f>
        <v/>
      </c>
      <c r="H9" s="15" t="n"/>
      <c r="I9" s="15">
        <f>IF(H9="","",ROUND(H9-G9,2))</f>
        <v/>
      </c>
      <c r="J9" s="16" t="n"/>
    </row>
    <row r="10">
      <c r="C10" s="15" t="n"/>
      <c r="D10" s="15" t="n"/>
      <c r="E10" s="15" t="n"/>
      <c r="F10" s="15" t="n"/>
      <c r="G10" s="15">
        <f>ROUND(C10+D10-E10+F10,2)</f>
        <v/>
      </c>
      <c r="H10" s="15" t="n"/>
      <c r="I10" s="15">
        <f>IF(H10="","",ROUND(H10-G10,2))</f>
        <v/>
      </c>
      <c r="J10" s="16" t="n"/>
    </row>
    <row r="11">
      <c r="C11" s="15" t="n"/>
      <c r="D11" s="15" t="n"/>
      <c r="E11" s="15" t="n"/>
      <c r="F11" s="15" t="n"/>
      <c r="G11" s="15">
        <f>ROUND(C11+D11-E11+F11,2)</f>
        <v/>
      </c>
      <c r="H11" s="15" t="n"/>
      <c r="I11" s="15">
        <f>IF(H11="","",ROUND(H11-G11,2))</f>
        <v/>
      </c>
      <c r="J11" s="16" t="n"/>
    </row>
    <row r="12">
      <c r="C12" s="15" t="n"/>
      <c r="D12" s="15" t="n"/>
      <c r="E12" s="15" t="n"/>
      <c r="F12" s="15" t="n"/>
      <c r="G12" s="15">
        <f>ROUND(C12+D12-E12+F12,2)</f>
        <v/>
      </c>
      <c r="H12" s="15" t="n"/>
      <c r="I12" s="15">
        <f>IF(H12="","",ROUND(H12-G12,2))</f>
        <v/>
      </c>
      <c r="J12" s="16" t="n"/>
    </row>
    <row r="13">
      <c r="C13" s="15" t="n"/>
      <c r="D13" s="15" t="n"/>
      <c r="E13" s="15" t="n"/>
      <c r="F13" s="15" t="n"/>
      <c r="G13" s="15">
        <f>ROUND(C13+D13-E13+F13,2)</f>
        <v/>
      </c>
      <c r="H13" s="15" t="n"/>
      <c r="I13" s="15">
        <f>IF(H13="","",ROUND(H13-G13,2))</f>
        <v/>
      </c>
      <c r="J13" s="16" t="n"/>
    </row>
    <row r="14">
      <c r="C14" s="15" t="n"/>
      <c r="D14" s="15" t="n"/>
      <c r="E14" s="15" t="n"/>
      <c r="F14" s="15" t="n"/>
      <c r="G14" s="15">
        <f>ROUND(C14+D14-E14+F14,2)</f>
        <v/>
      </c>
      <c r="H14" s="15" t="n"/>
      <c r="I14" s="15">
        <f>IF(H14="","",ROUND(H14-G14,2))</f>
        <v/>
      </c>
      <c r="J14" s="16" t="n"/>
    </row>
    <row r="15">
      <c r="C15" s="15" t="n"/>
      <c r="D15" s="15" t="n"/>
      <c r="E15" s="15" t="n"/>
      <c r="F15" s="15" t="n"/>
      <c r="G15" s="15">
        <f>ROUND(C15+D15-E15+F15,2)</f>
        <v/>
      </c>
      <c r="H15" s="15" t="n"/>
      <c r="I15" s="15">
        <f>IF(H15="","",ROUND(H15-G15,2))</f>
        <v/>
      </c>
      <c r="J15" s="16" t="n"/>
    </row>
    <row r="16">
      <c r="C16" s="15" t="n"/>
      <c r="D16" s="15" t="n"/>
      <c r="E16" s="15" t="n"/>
      <c r="F16" s="15" t="n"/>
      <c r="G16" s="15">
        <f>ROUND(C16+D16-E16+F16,2)</f>
        <v/>
      </c>
      <c r="H16" s="15" t="n"/>
      <c r="I16" s="15">
        <f>IF(H16="","",ROUND(H16-G16,2))</f>
        <v/>
      </c>
      <c r="J16" s="16" t="n"/>
    </row>
    <row r="17">
      <c r="C17" s="15" t="n"/>
      <c r="D17" s="15" t="n"/>
      <c r="E17" s="15" t="n"/>
      <c r="F17" s="15" t="n"/>
      <c r="G17" s="15">
        <f>ROUND(C17+D17-E17+F17,2)</f>
        <v/>
      </c>
      <c r="H17" s="15" t="n"/>
      <c r="I17" s="15">
        <f>IF(H17="","",ROUND(H17-G17,2))</f>
        <v/>
      </c>
      <c r="J17" s="16" t="n"/>
    </row>
    <row r="18">
      <c r="C18" s="15" t="n"/>
      <c r="D18" s="15" t="n"/>
      <c r="E18" s="15" t="n"/>
      <c r="F18" s="15" t="n"/>
      <c r="G18" s="15">
        <f>ROUND(C18+D18-E18+F18,2)</f>
        <v/>
      </c>
      <c r="H18" s="15" t="n"/>
      <c r="I18" s="15">
        <f>IF(H18="","",ROUND(H18-G18,2))</f>
        <v/>
      </c>
      <c r="J18" s="16" t="n"/>
    </row>
    <row r="19">
      <c r="C19" s="15" t="n"/>
      <c r="D19" s="15" t="n"/>
      <c r="E19" s="15" t="n"/>
      <c r="F19" s="15" t="n"/>
      <c r="G19" s="15">
        <f>ROUND(C19+D19-E19+F19,2)</f>
        <v/>
      </c>
      <c r="H19" s="15" t="n"/>
      <c r="I19" s="15">
        <f>IF(H19="","",ROUND(H19-G19,2))</f>
        <v/>
      </c>
      <c r="J19" s="16" t="n"/>
    </row>
    <row r="20">
      <c r="C20" s="15" t="n"/>
      <c r="D20" s="15" t="n"/>
      <c r="E20" s="15" t="n"/>
      <c r="F20" s="15" t="n"/>
      <c r="G20" s="15">
        <f>ROUND(C20+D20-E20+F20,2)</f>
        <v/>
      </c>
      <c r="H20" s="15" t="n"/>
      <c r="I20" s="15">
        <f>IF(H20="","",ROUND(H20-G20,2))</f>
        <v/>
      </c>
      <c r="J20" s="16" t="n"/>
    </row>
    <row r="21">
      <c r="C21" s="15" t="n"/>
      <c r="D21" s="15" t="n"/>
      <c r="E21" s="15" t="n"/>
      <c r="F21" s="15" t="n"/>
      <c r="G21" s="15">
        <f>ROUND(C21+D21-E21+F21,2)</f>
        <v/>
      </c>
      <c r="H21" s="15" t="n"/>
      <c r="I21" s="15">
        <f>IF(H21="","",ROUND(H21-G21,2))</f>
        <v/>
      </c>
      <c r="J21" s="16" t="n"/>
    </row>
    <row r="22">
      <c r="C22" s="15" t="n"/>
      <c r="D22" s="15" t="n"/>
      <c r="E22" s="15" t="n"/>
      <c r="F22" s="15" t="n"/>
      <c r="G22" s="15">
        <f>ROUND(C22+D22-E22+F22,2)</f>
        <v/>
      </c>
      <c r="H22" s="15" t="n"/>
      <c r="I22" s="15">
        <f>IF(H22="","",ROUND(H22-G22,2))</f>
        <v/>
      </c>
      <c r="J22" s="16" t="n"/>
    </row>
    <row r="23">
      <c r="C23" s="15" t="n"/>
      <c r="D23" s="15" t="n"/>
      <c r="E23" s="15" t="n"/>
      <c r="F23" s="15" t="n"/>
      <c r="G23" s="15">
        <f>ROUND(C23+D23-E23+F23,2)</f>
        <v/>
      </c>
      <c r="H23" s="15" t="n"/>
      <c r="I23" s="15">
        <f>IF(H23="","",ROUND(H23-G23,2))</f>
        <v/>
      </c>
      <c r="J23" s="16" t="n"/>
    </row>
    <row r="24">
      <c r="C24" s="15" t="n"/>
      <c r="D24" s="15" t="n"/>
      <c r="E24" s="15" t="n"/>
      <c r="F24" s="15" t="n"/>
      <c r="G24" s="15">
        <f>ROUND(C24+D24-E24+F24,2)</f>
        <v/>
      </c>
      <c r="H24" s="15" t="n"/>
      <c r="I24" s="15">
        <f>IF(H24="","",ROUND(H24-G24,2))</f>
        <v/>
      </c>
      <c r="J24" s="16" t="n"/>
    </row>
    <row r="25">
      <c r="C25" s="15" t="n"/>
      <c r="D25" s="15" t="n"/>
      <c r="E25" s="15" t="n"/>
      <c r="F25" s="15" t="n"/>
      <c r="G25" s="15">
        <f>ROUND(C25+D25-E25+F25,2)</f>
        <v/>
      </c>
      <c r="H25" s="15" t="n"/>
      <c r="I25" s="15">
        <f>IF(H25="","",ROUND(H25-G25,2))</f>
        <v/>
      </c>
      <c r="J25" s="16" t="n"/>
    </row>
    <row r="26">
      <c r="C26" s="15" t="n"/>
      <c r="D26" s="15" t="n"/>
      <c r="E26" s="15" t="n"/>
      <c r="F26" s="15" t="n"/>
      <c r="G26" s="15">
        <f>ROUND(C26+D26-E26+F26,2)</f>
        <v/>
      </c>
      <c r="H26" s="15" t="n"/>
      <c r="I26" s="15">
        <f>IF(H26="","",ROUND(H26-G26,2))</f>
        <v/>
      </c>
      <c r="J26" s="16" t="n"/>
    </row>
    <row r="27">
      <c r="C27" s="15" t="n"/>
      <c r="D27" s="15" t="n"/>
      <c r="E27" s="15" t="n"/>
      <c r="F27" s="15" t="n"/>
      <c r="G27" s="15">
        <f>ROUND(C27+D27-E27+F27,2)</f>
        <v/>
      </c>
      <c r="H27" s="15" t="n"/>
      <c r="I27" s="15">
        <f>IF(H27="","",ROUND(H27-G27,2))</f>
        <v/>
      </c>
      <c r="J27" s="16" t="n"/>
    </row>
    <row r="28">
      <c r="C28" s="15" t="n"/>
      <c r="D28" s="15" t="n"/>
      <c r="E28" s="15" t="n"/>
      <c r="F28" s="15" t="n"/>
      <c r="G28" s="15">
        <f>ROUND(C28+D28-E28+F28,2)</f>
        <v/>
      </c>
      <c r="H28" s="15" t="n"/>
      <c r="I28" s="15">
        <f>IF(H28="","",ROUND(H28-G28,2))</f>
        <v/>
      </c>
      <c r="J28" s="16" t="n"/>
    </row>
    <row r="29">
      <c r="C29" s="15" t="n"/>
      <c r="D29" s="15" t="n"/>
      <c r="E29" s="15" t="n"/>
      <c r="F29" s="15" t="n"/>
      <c r="G29" s="15">
        <f>ROUND(C29+D29-E29+F29,2)</f>
        <v/>
      </c>
      <c r="H29" s="15" t="n"/>
      <c r="I29" s="15">
        <f>IF(H29="","",ROUND(H29-G29,2))</f>
        <v/>
      </c>
      <c r="J29" s="16" t="n"/>
    </row>
    <row r="30">
      <c r="C30" s="15" t="n"/>
      <c r="D30" s="15" t="n"/>
      <c r="E30" s="15" t="n"/>
      <c r="F30" s="15" t="n"/>
      <c r="G30" s="15">
        <f>ROUND(C30+D30-E30+F30,2)</f>
        <v/>
      </c>
      <c r="H30" s="15" t="n"/>
      <c r="I30" s="15">
        <f>IF(H30="","",ROUND(H30-G30,2))</f>
        <v/>
      </c>
      <c r="J30" s="16" t="n"/>
    </row>
    <row r="31">
      <c r="C31" s="15" t="n"/>
      <c r="D31" s="15" t="n"/>
      <c r="E31" s="15" t="n"/>
      <c r="F31" s="15" t="n"/>
      <c r="G31" s="15">
        <f>ROUND(C31+D31-E31+F31,2)</f>
        <v/>
      </c>
      <c r="H31" s="15" t="n"/>
      <c r="I31" s="15">
        <f>IF(H31="","",ROUND(H31-G31,2))</f>
        <v/>
      </c>
      <c r="J31" s="16" t="n"/>
    </row>
    <row r="32">
      <c r="C32" s="15" t="n"/>
      <c r="D32" s="15" t="n"/>
      <c r="E32" s="15" t="n"/>
      <c r="F32" s="15" t="n"/>
      <c r="G32" s="15">
        <f>ROUND(C32+D32-E32+F32,2)</f>
        <v/>
      </c>
      <c r="H32" s="15" t="n"/>
      <c r="I32" s="15">
        <f>IF(H32="","",ROUND(H32-G32,2))</f>
        <v/>
      </c>
      <c r="J32" s="16" t="n"/>
    </row>
    <row r="33">
      <c r="C33" s="15" t="n"/>
      <c r="D33" s="15" t="n"/>
      <c r="E33" s="15" t="n"/>
      <c r="F33" s="15" t="n"/>
      <c r="G33" s="15">
        <f>ROUND(C33+D33-E33+F33,2)</f>
        <v/>
      </c>
      <c r="H33" s="15" t="n"/>
      <c r="I33" s="15">
        <f>IF(H33="","",ROUND(H33-G33,2))</f>
        <v/>
      </c>
      <c r="J33" s="16" t="n"/>
    </row>
    <row r="34">
      <c r="C34" s="15" t="n"/>
      <c r="D34" s="15" t="n"/>
      <c r="E34" s="15" t="n"/>
      <c r="F34" s="15" t="n"/>
      <c r="G34" s="15">
        <f>ROUND(C34+D34-E34+F34,2)</f>
        <v/>
      </c>
      <c r="H34" s="15" t="n"/>
      <c r="I34" s="15">
        <f>IF(H34="","",ROUND(H34-G34,2))</f>
        <v/>
      </c>
      <c r="J34" s="16" t="n"/>
    </row>
    <row r="35">
      <c r="C35" s="15" t="n"/>
      <c r="D35" s="15" t="n"/>
      <c r="E35" s="15" t="n"/>
      <c r="F35" s="15" t="n"/>
      <c r="G35" s="15">
        <f>ROUND(C35+D35-E35+F35,2)</f>
        <v/>
      </c>
      <c r="H35" s="15" t="n"/>
      <c r="I35" s="15">
        <f>IF(H35="","",ROUND(H35-G35,2))</f>
        <v/>
      </c>
      <c r="J35" s="16" t="n"/>
    </row>
    <row r="36">
      <c r="C36" s="15" t="n"/>
      <c r="D36" s="15" t="n"/>
      <c r="E36" s="15" t="n"/>
      <c r="F36" s="15" t="n"/>
      <c r="G36" s="15">
        <f>ROUND(C36+D36-E36+F36,2)</f>
        <v/>
      </c>
      <c r="H36" s="15" t="n"/>
      <c r="I36" s="15">
        <f>IF(H36="","",ROUND(H36-G36,2))</f>
        <v/>
      </c>
      <c r="J36" s="16" t="n"/>
    </row>
    <row r="37">
      <c r="C37" s="15" t="n"/>
      <c r="D37" s="15" t="n"/>
      <c r="E37" s="15" t="n"/>
      <c r="F37" s="15" t="n"/>
      <c r="G37" s="15">
        <f>ROUND(C37+D37-E37+F37,2)</f>
        <v/>
      </c>
      <c r="H37" s="15" t="n"/>
      <c r="I37" s="15">
        <f>IF(H37="","",ROUND(H37-G37,2))</f>
        <v/>
      </c>
      <c r="J37" s="16" t="n"/>
    </row>
    <row r="38">
      <c r="C38" s="15" t="n"/>
      <c r="D38" s="15" t="n"/>
      <c r="E38" s="15" t="n"/>
      <c r="F38" s="15" t="n"/>
      <c r="G38" s="15">
        <f>ROUND(C38+D38-E38+F38,2)</f>
        <v/>
      </c>
      <c r="H38" s="15" t="n"/>
      <c r="I38" s="15">
        <f>IF(H38="","",ROUND(H38-G38,2))</f>
        <v/>
      </c>
      <c r="J38" s="16" t="n"/>
    </row>
    <row r="39">
      <c r="C39" s="15" t="n"/>
      <c r="D39" s="15" t="n"/>
      <c r="E39" s="15" t="n"/>
      <c r="F39" s="15" t="n"/>
      <c r="G39" s="15">
        <f>ROUND(C39+D39-E39+F39,2)</f>
        <v/>
      </c>
      <c r="H39" s="15" t="n"/>
      <c r="I39" s="15">
        <f>IF(H39="","",ROUND(H39-G39,2))</f>
        <v/>
      </c>
      <c r="J39" s="16" t="n"/>
    </row>
    <row r="40">
      <c r="C40" s="15" t="n"/>
      <c r="D40" s="15" t="n"/>
      <c r="E40" s="15" t="n"/>
      <c r="F40" s="15" t="n"/>
      <c r="G40" s="15">
        <f>ROUND(C40+D40-E40+F40,2)</f>
        <v/>
      </c>
      <c r="H40" s="15" t="n"/>
      <c r="I40" s="15">
        <f>IF(H40="","",ROUND(H40-G40,2))</f>
        <v/>
      </c>
      <c r="J40" s="16" t="n"/>
    </row>
    <row r="41">
      <c r="C41" s="15" t="n"/>
      <c r="D41" s="15" t="n"/>
      <c r="E41" s="15" t="n"/>
      <c r="F41" s="15" t="n"/>
      <c r="G41" s="15">
        <f>ROUND(C41+D41-E41+F41,2)</f>
        <v/>
      </c>
      <c r="H41" s="15" t="n"/>
      <c r="I41" s="15">
        <f>IF(H41="","",ROUND(H41-G41,2))</f>
        <v/>
      </c>
      <c r="J41" s="16" t="n"/>
    </row>
    <row r="42">
      <c r="C42" s="15" t="n"/>
      <c r="D42" s="15" t="n"/>
      <c r="E42" s="15" t="n"/>
      <c r="F42" s="15" t="n"/>
      <c r="G42" s="15">
        <f>ROUND(C42+D42-E42+F42,2)</f>
        <v/>
      </c>
      <c r="H42" s="15" t="n"/>
      <c r="I42" s="15">
        <f>IF(H42="","",ROUND(H42-G42,2))</f>
        <v/>
      </c>
      <c r="J42" s="16" t="n"/>
    </row>
    <row r="43">
      <c r="C43" s="15" t="n"/>
      <c r="D43" s="15" t="n"/>
      <c r="E43" s="15" t="n"/>
      <c r="F43" s="15" t="n"/>
      <c r="G43" s="15">
        <f>ROUND(C43+D43-E43+F43,2)</f>
        <v/>
      </c>
      <c r="H43" s="15" t="n"/>
      <c r="I43" s="15">
        <f>IF(H43="","",ROUND(H43-G43,2))</f>
        <v/>
      </c>
      <c r="J43" s="16" t="n"/>
    </row>
    <row r="44">
      <c r="C44" s="15" t="n"/>
      <c r="D44" s="15" t="n"/>
      <c r="E44" s="15" t="n"/>
      <c r="F44" s="15" t="n"/>
      <c r="G44" s="15">
        <f>ROUND(C44+D44-E44+F44,2)</f>
        <v/>
      </c>
      <c r="H44" s="15" t="n"/>
      <c r="I44" s="15">
        <f>IF(H44="","",ROUND(H44-G44,2))</f>
        <v/>
      </c>
      <c r="J44" s="16" t="n"/>
    </row>
    <row r="45">
      <c r="C45" s="15" t="n"/>
      <c r="D45" s="15" t="n"/>
      <c r="E45" s="15" t="n"/>
      <c r="F45" s="15" t="n"/>
      <c r="G45" s="15">
        <f>ROUND(C45+D45-E45+F45,2)</f>
        <v/>
      </c>
      <c r="H45" s="15" t="n"/>
      <c r="I45" s="15">
        <f>IF(H45="","",ROUND(H45-G45,2))</f>
        <v/>
      </c>
      <c r="J45" s="16" t="n"/>
    </row>
    <row r="46">
      <c r="C46" s="15" t="n"/>
      <c r="D46" s="15" t="n"/>
      <c r="E46" s="15" t="n"/>
      <c r="F46" s="15" t="n"/>
      <c r="G46" s="15">
        <f>ROUND(C46+D46-E46+F46,2)</f>
        <v/>
      </c>
      <c r="H46" s="15" t="n"/>
      <c r="I46" s="15">
        <f>IF(H46="","",ROUND(H46-G46,2))</f>
        <v/>
      </c>
      <c r="J46" s="16" t="n"/>
    </row>
    <row r="47">
      <c r="C47" s="15" t="n"/>
      <c r="D47" s="15" t="n"/>
      <c r="E47" s="15" t="n"/>
      <c r="F47" s="15" t="n"/>
      <c r="G47" s="15">
        <f>ROUND(C47+D47-E47+F47,2)</f>
        <v/>
      </c>
      <c r="H47" s="15" t="n"/>
      <c r="I47" s="15">
        <f>IF(H47="","",ROUND(H47-G47,2))</f>
        <v/>
      </c>
      <c r="J47" s="16" t="n"/>
    </row>
    <row r="48">
      <c r="C48" s="15" t="n"/>
      <c r="D48" s="15" t="n"/>
      <c r="E48" s="15" t="n"/>
      <c r="F48" s="15" t="n"/>
      <c r="G48" s="15">
        <f>ROUND(C48+D48-E48+F48,2)</f>
        <v/>
      </c>
      <c r="H48" s="15" t="n"/>
      <c r="I48" s="15">
        <f>IF(H48="","",ROUND(H48-G48,2))</f>
        <v/>
      </c>
      <c r="J48" s="16" t="n"/>
    </row>
    <row r="49">
      <c r="C49" s="15" t="n"/>
      <c r="D49" s="15" t="n"/>
      <c r="E49" s="15" t="n"/>
      <c r="F49" s="15" t="n"/>
      <c r="G49" s="15">
        <f>ROUND(C49+D49-E49+F49,2)</f>
        <v/>
      </c>
      <c r="H49" s="15" t="n"/>
      <c r="I49" s="15">
        <f>IF(H49="","",ROUND(H49-G49,2))</f>
        <v/>
      </c>
      <c r="J49" s="16" t="n"/>
    </row>
    <row r="50">
      <c r="C50" s="15" t="n"/>
      <c r="D50" s="15" t="n"/>
      <c r="E50" s="15" t="n"/>
      <c r="F50" s="15" t="n"/>
      <c r="G50" s="15">
        <f>ROUND(C50+D50-E50+F50,2)</f>
        <v/>
      </c>
      <c r="H50" s="15" t="n"/>
      <c r="I50" s="15">
        <f>IF(H50="","",ROUND(H50-G50,2))</f>
        <v/>
      </c>
      <c r="J50" s="16" t="n"/>
    </row>
    <row r="51">
      <c r="C51" s="15" t="n"/>
      <c r="D51" s="15" t="n"/>
      <c r="E51" s="15" t="n"/>
      <c r="F51" s="15" t="n"/>
      <c r="G51" s="15">
        <f>ROUND(C51+D51-E51+F51,2)</f>
        <v/>
      </c>
      <c r="H51" s="15" t="n"/>
      <c r="I51" s="15">
        <f>IF(H51="","",ROUND(H51-G51,2))</f>
        <v/>
      </c>
      <c r="J51" s="16" t="n"/>
    </row>
    <row r="52">
      <c r="C52" s="15" t="n"/>
      <c r="D52" s="15" t="n"/>
      <c r="E52" s="15" t="n"/>
      <c r="F52" s="15" t="n"/>
      <c r="G52" s="15">
        <f>ROUND(C52+D52-E52+F52,2)</f>
        <v/>
      </c>
      <c r="H52" s="15" t="n"/>
      <c r="I52" s="15">
        <f>IF(H52="","",ROUND(H52-G52,2))</f>
        <v/>
      </c>
      <c r="J52" s="16" t="n"/>
    </row>
    <row r="53">
      <c r="C53" s="15" t="n"/>
      <c r="D53" s="15" t="n"/>
      <c r="E53" s="15" t="n"/>
      <c r="F53" s="15" t="n"/>
      <c r="G53" s="15">
        <f>ROUND(C53+D53-E53+F53,2)</f>
        <v/>
      </c>
      <c r="H53" s="15" t="n"/>
      <c r="I53" s="15">
        <f>IF(H53="","",ROUND(H53-G53,2))</f>
        <v/>
      </c>
      <c r="J53" s="16" t="n"/>
    </row>
    <row r="54">
      <c r="C54" s="15" t="n"/>
      <c r="D54" s="15" t="n"/>
      <c r="E54" s="15" t="n"/>
      <c r="F54" s="15" t="n"/>
      <c r="G54" s="15">
        <f>ROUND(C54+D54-E54+F54,2)</f>
        <v/>
      </c>
      <c r="H54" s="15" t="n"/>
      <c r="I54" s="15">
        <f>IF(H54="","",ROUND(H54-G54,2))</f>
        <v/>
      </c>
      <c r="J54" s="16" t="n"/>
    </row>
    <row r="55">
      <c r="C55" s="15" t="n"/>
      <c r="D55" s="15" t="n"/>
      <c r="E55" s="15" t="n"/>
      <c r="F55" s="15" t="n"/>
      <c r="G55" s="15">
        <f>ROUND(C55+D55-E55+F55,2)</f>
        <v/>
      </c>
      <c r="H55" s="15" t="n"/>
      <c r="I55" s="15">
        <f>IF(H55="","",ROUND(H55-G55,2))</f>
        <v/>
      </c>
      <c r="J55" s="16" t="n"/>
    </row>
    <row r="56">
      <c r="C56" s="15" t="n"/>
      <c r="D56" s="15" t="n"/>
      <c r="E56" s="15" t="n"/>
      <c r="F56" s="15" t="n"/>
      <c r="G56" s="15">
        <f>ROUND(C56+D56-E56+F56,2)</f>
        <v/>
      </c>
      <c r="H56" s="15" t="n"/>
      <c r="I56" s="15">
        <f>IF(H56="","",ROUND(H56-G56,2))</f>
        <v/>
      </c>
      <c r="J56" s="16" t="n"/>
    </row>
    <row r="57">
      <c r="C57" s="15" t="n"/>
      <c r="D57" s="15" t="n"/>
      <c r="E57" s="15" t="n"/>
      <c r="F57" s="15" t="n"/>
      <c r="G57" s="15">
        <f>ROUND(C57+D57-E57+F57,2)</f>
        <v/>
      </c>
      <c r="H57" s="15" t="n"/>
      <c r="I57" s="15">
        <f>IF(H57="","",ROUND(H57-G57,2))</f>
        <v/>
      </c>
      <c r="J57" s="16" t="n"/>
    </row>
    <row r="58">
      <c r="C58" s="15" t="n"/>
      <c r="D58" s="15" t="n"/>
      <c r="E58" s="15" t="n"/>
      <c r="F58" s="15" t="n"/>
      <c r="G58" s="15">
        <f>ROUND(C58+D58-E58+F58,2)</f>
        <v/>
      </c>
      <c r="H58" s="15" t="n"/>
      <c r="I58" s="15">
        <f>IF(H58="","",ROUND(H58-G58,2))</f>
        <v/>
      </c>
      <c r="J58" s="16" t="n"/>
    </row>
    <row r="59">
      <c r="C59" s="15" t="n"/>
      <c r="D59" s="15" t="n"/>
      <c r="E59" s="15" t="n"/>
      <c r="F59" s="15" t="n"/>
      <c r="G59" s="15">
        <f>ROUND(C59+D59-E59+F59,2)</f>
        <v/>
      </c>
      <c r="H59" s="15" t="n"/>
      <c r="I59" s="15">
        <f>IF(H59="","",ROUND(H59-G59,2))</f>
        <v/>
      </c>
      <c r="J59" s="16" t="n"/>
    </row>
    <row r="60">
      <c r="C60" s="15" t="n"/>
      <c r="D60" s="15" t="n"/>
      <c r="E60" s="15" t="n"/>
      <c r="F60" s="15" t="n"/>
      <c r="G60" s="15">
        <f>ROUND(C60+D60-E60+F60,2)</f>
        <v/>
      </c>
      <c r="H60" s="15" t="n"/>
      <c r="I60" s="15">
        <f>IF(H60="","",ROUND(H60-G60,2))</f>
        <v/>
      </c>
      <c r="J60" s="16" t="n"/>
    </row>
    <row r="61">
      <c r="C61" s="15" t="n"/>
      <c r="D61" s="15" t="n"/>
      <c r="E61" s="15" t="n"/>
      <c r="F61" s="15" t="n"/>
      <c r="G61" s="15">
        <f>ROUND(C61+D61-E61+F61,2)</f>
        <v/>
      </c>
      <c r="H61" s="15" t="n"/>
      <c r="I61" s="15">
        <f>IF(H61="","",ROUND(H61-G61,2))</f>
        <v/>
      </c>
      <c r="J61" s="16" t="n"/>
    </row>
    <row r="62">
      <c r="C62" s="15" t="n"/>
      <c r="D62" s="15" t="n"/>
      <c r="E62" s="15" t="n"/>
      <c r="F62" s="15" t="n"/>
      <c r="G62" s="15">
        <f>ROUND(C62+D62-E62+F62,2)</f>
        <v/>
      </c>
      <c r="H62" s="15" t="n"/>
      <c r="I62" s="15">
        <f>IF(H62="","",ROUND(H62-G62,2))</f>
        <v/>
      </c>
      <c r="J62" s="16" t="n"/>
    </row>
    <row r="63">
      <c r="C63" s="15" t="n"/>
      <c r="D63" s="15" t="n"/>
      <c r="E63" s="15" t="n"/>
      <c r="F63" s="15" t="n"/>
      <c r="G63" s="15">
        <f>ROUND(C63+D63-E63+F63,2)</f>
        <v/>
      </c>
      <c r="H63" s="15" t="n"/>
      <c r="I63" s="15">
        <f>IF(H63="","",ROUND(H63-G63,2))</f>
        <v/>
      </c>
      <c r="J63" s="16" t="n"/>
    </row>
    <row r="64">
      <c r="C64" s="15" t="n"/>
      <c r="D64" s="15" t="n"/>
      <c r="E64" s="15" t="n"/>
      <c r="F64" s="15" t="n"/>
      <c r="G64" s="15">
        <f>ROUND(C64+D64-E64+F64,2)</f>
        <v/>
      </c>
      <c r="H64" s="15" t="n"/>
      <c r="I64" s="15">
        <f>IF(H64="","",ROUND(H64-G64,2))</f>
        <v/>
      </c>
      <c r="J64" s="16" t="n"/>
    </row>
    <row r="65">
      <c r="C65" s="15" t="n"/>
      <c r="D65" s="15" t="n"/>
      <c r="E65" s="15" t="n"/>
      <c r="F65" s="15" t="n"/>
      <c r="G65" s="15">
        <f>ROUND(C65+D65-E65+F65,2)</f>
        <v/>
      </c>
      <c r="H65" s="15" t="n"/>
      <c r="I65" s="15">
        <f>IF(H65="","",ROUND(H65-G65,2))</f>
        <v/>
      </c>
      <c r="J65" s="16" t="n"/>
    </row>
    <row r="66">
      <c r="C66" s="15" t="n"/>
      <c r="D66" s="15" t="n"/>
      <c r="E66" s="15" t="n"/>
      <c r="F66" s="15" t="n"/>
      <c r="G66" s="15">
        <f>ROUND(C66+D66-E66+F66,2)</f>
        <v/>
      </c>
      <c r="H66" s="15" t="n"/>
      <c r="I66" s="15">
        <f>IF(H66="","",ROUND(H66-G66,2))</f>
        <v/>
      </c>
      <c r="J66" s="16" t="n"/>
    </row>
    <row r="67">
      <c r="C67" s="15" t="n"/>
      <c r="D67" s="15" t="n"/>
      <c r="E67" s="15" t="n"/>
      <c r="F67" s="15" t="n"/>
      <c r="G67" s="15">
        <f>ROUND(C67+D67-E67+F67,2)</f>
        <v/>
      </c>
      <c r="H67" s="15" t="n"/>
      <c r="I67" s="15">
        <f>IF(H67="","",ROUND(H67-G67,2))</f>
        <v/>
      </c>
      <c r="J67" s="16" t="n"/>
    </row>
    <row r="68">
      <c r="C68" s="15" t="n"/>
      <c r="D68" s="15" t="n"/>
      <c r="E68" s="15" t="n"/>
      <c r="F68" s="15" t="n"/>
      <c r="G68" s="15">
        <f>ROUND(C68+D68-E68+F68,2)</f>
        <v/>
      </c>
      <c r="H68" s="15" t="n"/>
      <c r="I68" s="15">
        <f>IF(H68="","",ROUND(H68-G68,2))</f>
        <v/>
      </c>
      <c r="J68" s="16" t="n"/>
    </row>
    <row r="69">
      <c r="C69" s="15" t="n"/>
      <c r="D69" s="15" t="n"/>
      <c r="E69" s="15" t="n"/>
      <c r="F69" s="15" t="n"/>
      <c r="G69" s="15">
        <f>ROUND(C69+D69-E69+F69,2)</f>
        <v/>
      </c>
      <c r="H69" s="15" t="n"/>
      <c r="I69" s="15">
        <f>IF(H69="","",ROUND(H69-G69,2))</f>
        <v/>
      </c>
      <c r="J69" s="16" t="n"/>
    </row>
    <row r="70">
      <c r="C70" s="15" t="n"/>
      <c r="D70" s="15" t="n"/>
      <c r="E70" s="15" t="n"/>
      <c r="F70" s="15" t="n"/>
      <c r="G70" s="15">
        <f>ROUND(C70+D70-E70+F70,2)</f>
        <v/>
      </c>
      <c r="H70" s="15" t="n"/>
      <c r="I70" s="15">
        <f>IF(H70="","",ROUND(H70-G70,2))</f>
        <v/>
      </c>
      <c r="J70" s="16" t="n"/>
    </row>
    <row r="71">
      <c r="C71" s="15" t="n"/>
      <c r="D71" s="15" t="n"/>
      <c r="E71" s="15" t="n"/>
      <c r="F71" s="15" t="n"/>
      <c r="G71" s="15">
        <f>ROUND(C71+D71-E71+F71,2)</f>
        <v/>
      </c>
      <c r="H71" s="15" t="n"/>
      <c r="I71" s="15">
        <f>IF(H71="","",ROUND(H71-G71,2))</f>
        <v/>
      </c>
      <c r="J71" s="16" t="n"/>
    </row>
    <row r="72">
      <c r="C72" s="15" t="n"/>
      <c r="D72" s="15" t="n"/>
      <c r="E72" s="15" t="n"/>
      <c r="F72" s="15" t="n"/>
      <c r="G72" s="15">
        <f>ROUND(C72+D72-E72+F72,2)</f>
        <v/>
      </c>
      <c r="H72" s="15" t="n"/>
      <c r="I72" s="15">
        <f>IF(H72="","",ROUND(H72-G72,2))</f>
        <v/>
      </c>
      <c r="J72" s="16" t="n"/>
    </row>
    <row r="73">
      <c r="C73" s="15" t="n"/>
      <c r="D73" s="15" t="n"/>
      <c r="E73" s="15" t="n"/>
      <c r="F73" s="15" t="n"/>
      <c r="G73" s="15">
        <f>ROUND(C73+D73-E73+F73,2)</f>
        <v/>
      </c>
      <c r="H73" s="15" t="n"/>
      <c r="I73" s="15">
        <f>IF(H73="","",ROUND(H73-G73,2))</f>
        <v/>
      </c>
      <c r="J73" s="16" t="n"/>
    </row>
    <row r="74">
      <c r="C74" s="15" t="n"/>
      <c r="D74" s="15" t="n"/>
      <c r="E74" s="15" t="n"/>
      <c r="F74" s="15" t="n"/>
      <c r="G74" s="15">
        <f>ROUND(C74+D74-E74+F74,2)</f>
        <v/>
      </c>
      <c r="H74" s="15" t="n"/>
      <c r="I74" s="15">
        <f>IF(H74="","",ROUND(H74-G74,2))</f>
        <v/>
      </c>
      <c r="J74" s="16" t="n"/>
    </row>
    <row r="75">
      <c r="C75" s="15" t="n"/>
      <c r="D75" s="15" t="n"/>
      <c r="E75" s="15" t="n"/>
      <c r="F75" s="15" t="n"/>
      <c r="G75" s="15">
        <f>ROUND(C75+D75-E75+F75,2)</f>
        <v/>
      </c>
      <c r="H75" s="15" t="n"/>
      <c r="I75" s="15">
        <f>IF(H75="","",ROUND(H75-G75,2))</f>
        <v/>
      </c>
      <c r="J75" s="16" t="n"/>
    </row>
    <row r="76">
      <c r="C76" s="15" t="n"/>
      <c r="D76" s="15" t="n"/>
      <c r="E76" s="15" t="n"/>
      <c r="F76" s="15" t="n"/>
      <c r="G76" s="15">
        <f>ROUND(C76+D76-E76+F76,2)</f>
        <v/>
      </c>
      <c r="H76" s="15" t="n"/>
      <c r="I76" s="15">
        <f>IF(H76="","",ROUND(H76-G76,2))</f>
        <v/>
      </c>
      <c r="J76" s="16" t="n"/>
    </row>
    <row r="77">
      <c r="C77" s="15" t="n"/>
      <c r="D77" s="15" t="n"/>
      <c r="E77" s="15" t="n"/>
      <c r="F77" s="15" t="n"/>
      <c r="G77" s="15">
        <f>ROUND(C77+D77-E77+F77,2)</f>
        <v/>
      </c>
      <c r="H77" s="15" t="n"/>
      <c r="I77" s="15">
        <f>IF(H77="","",ROUND(H77-G77,2))</f>
        <v/>
      </c>
      <c r="J77" s="16" t="n"/>
    </row>
    <row r="78">
      <c r="C78" s="15" t="n"/>
      <c r="D78" s="15" t="n"/>
      <c r="E78" s="15" t="n"/>
      <c r="F78" s="15" t="n"/>
      <c r="G78" s="15">
        <f>ROUND(C78+D78-E78+F78,2)</f>
        <v/>
      </c>
      <c r="H78" s="15" t="n"/>
      <c r="I78" s="15">
        <f>IF(H78="","",ROUND(H78-G78,2))</f>
        <v/>
      </c>
      <c r="J78" s="16" t="n"/>
    </row>
    <row r="79">
      <c r="C79" s="15" t="n"/>
      <c r="D79" s="15" t="n"/>
      <c r="E79" s="15" t="n"/>
      <c r="F79" s="15" t="n"/>
      <c r="G79" s="15">
        <f>ROUND(C79+D79-E79+F79,2)</f>
        <v/>
      </c>
      <c r="H79" s="15" t="n"/>
      <c r="I79" s="15">
        <f>IF(H79="","",ROUND(H79-G79,2))</f>
        <v/>
      </c>
      <c r="J79" s="16" t="n"/>
    </row>
    <row r="80">
      <c r="C80" s="15" t="n"/>
      <c r="D80" s="15" t="n"/>
      <c r="E80" s="15" t="n"/>
      <c r="F80" s="15" t="n"/>
      <c r="G80" s="15">
        <f>ROUND(C80+D80-E80+F80,2)</f>
        <v/>
      </c>
      <c r="H80" s="15" t="n"/>
      <c r="I80" s="15">
        <f>IF(H80="","",ROUND(H80-G80,2))</f>
        <v/>
      </c>
      <c r="J80" s="16" t="n"/>
    </row>
    <row r="81">
      <c r="C81" s="15" t="n"/>
      <c r="D81" s="15" t="n"/>
      <c r="E81" s="15" t="n"/>
      <c r="F81" s="15" t="n"/>
      <c r="G81" s="15">
        <f>ROUND(C81+D81-E81+F81,2)</f>
        <v/>
      </c>
      <c r="H81" s="15" t="n"/>
      <c r="I81" s="15">
        <f>IF(H81="","",ROUND(H81-G81,2))</f>
        <v/>
      </c>
      <c r="J81" s="16" t="n"/>
    </row>
    <row r="82">
      <c r="C82" s="15" t="n"/>
      <c r="D82" s="15" t="n"/>
      <c r="E82" s="15" t="n"/>
      <c r="F82" s="15" t="n"/>
      <c r="G82" s="15">
        <f>ROUND(C82+D82-E82+F82,2)</f>
        <v/>
      </c>
      <c r="H82" s="15" t="n"/>
      <c r="I82" s="15">
        <f>IF(H82="","",ROUND(H82-G82,2))</f>
        <v/>
      </c>
      <c r="J82" s="16" t="n"/>
    </row>
    <row r="83">
      <c r="C83" s="15" t="n"/>
      <c r="D83" s="15" t="n"/>
      <c r="E83" s="15" t="n"/>
      <c r="F83" s="15" t="n"/>
      <c r="G83" s="15">
        <f>ROUND(C83+D83-E83+F83,2)</f>
        <v/>
      </c>
      <c r="H83" s="15" t="n"/>
      <c r="I83" s="15">
        <f>IF(H83="","",ROUND(H83-G83,2))</f>
        <v/>
      </c>
      <c r="J83" s="16" t="n"/>
    </row>
    <row r="84">
      <c r="C84" s="15" t="n"/>
      <c r="D84" s="15" t="n"/>
      <c r="E84" s="15" t="n"/>
      <c r="F84" s="15" t="n"/>
      <c r="G84" s="15">
        <f>ROUND(C84+D84-E84+F84,2)</f>
        <v/>
      </c>
      <c r="H84" s="15" t="n"/>
      <c r="I84" s="15">
        <f>IF(H84="","",ROUND(H84-G84,2))</f>
        <v/>
      </c>
      <c r="J84" s="16" t="n"/>
    </row>
    <row r="85">
      <c r="C85" s="15" t="n"/>
      <c r="D85" s="15" t="n"/>
      <c r="E85" s="15" t="n"/>
      <c r="F85" s="15" t="n"/>
      <c r="G85" s="15">
        <f>ROUND(C85+D85-E85+F85,2)</f>
        <v/>
      </c>
      <c r="H85" s="15" t="n"/>
      <c r="I85" s="15">
        <f>IF(H85="","",ROUND(H85-G85,2))</f>
        <v/>
      </c>
      <c r="J85" s="16" t="n"/>
    </row>
    <row r="86">
      <c r="C86" s="15" t="n"/>
      <c r="D86" s="15" t="n"/>
      <c r="E86" s="15" t="n"/>
      <c r="F86" s="15" t="n"/>
      <c r="G86" s="15">
        <f>ROUND(C86+D86-E86+F86,2)</f>
        <v/>
      </c>
      <c r="H86" s="15" t="n"/>
      <c r="I86" s="15">
        <f>IF(H86="","",ROUND(H86-G86,2))</f>
        <v/>
      </c>
      <c r="J86" s="16" t="n"/>
    </row>
    <row r="87">
      <c r="C87" s="15" t="n"/>
      <c r="D87" s="15" t="n"/>
      <c r="E87" s="15" t="n"/>
      <c r="F87" s="15" t="n"/>
      <c r="G87" s="15">
        <f>ROUND(C87+D87-E87+F87,2)</f>
        <v/>
      </c>
      <c r="H87" s="15" t="n"/>
      <c r="I87" s="15">
        <f>IF(H87="","",ROUND(H87-G87,2))</f>
        <v/>
      </c>
      <c r="J87" s="16" t="n"/>
    </row>
    <row r="88">
      <c r="C88" s="15" t="n"/>
      <c r="D88" s="15" t="n"/>
      <c r="E88" s="15" t="n"/>
      <c r="F88" s="15" t="n"/>
      <c r="G88" s="15">
        <f>ROUND(C88+D88-E88+F88,2)</f>
        <v/>
      </c>
      <c r="H88" s="15" t="n"/>
      <c r="I88" s="15">
        <f>IF(H88="","",ROUND(H88-G88,2))</f>
        <v/>
      </c>
      <c r="J88" s="16" t="n"/>
    </row>
    <row r="89">
      <c r="C89" s="15" t="n"/>
      <c r="D89" s="15" t="n"/>
      <c r="E89" s="15" t="n"/>
      <c r="F89" s="15" t="n"/>
      <c r="G89" s="15">
        <f>ROUND(C89+D89-E89+F89,2)</f>
        <v/>
      </c>
      <c r="H89" s="15" t="n"/>
      <c r="I89" s="15">
        <f>IF(H89="","",ROUND(H89-G89,2))</f>
        <v/>
      </c>
      <c r="J89" s="16" t="n"/>
    </row>
    <row r="90">
      <c r="C90" s="15" t="n"/>
      <c r="D90" s="15" t="n"/>
      <c r="E90" s="15" t="n"/>
      <c r="F90" s="15" t="n"/>
      <c r="G90" s="15">
        <f>ROUND(C90+D90-E90+F90,2)</f>
        <v/>
      </c>
      <c r="H90" s="15" t="n"/>
      <c r="I90" s="15">
        <f>IF(H90="","",ROUND(H90-G90,2))</f>
        <v/>
      </c>
      <c r="J90" s="16" t="n"/>
    </row>
    <row r="91">
      <c r="C91" s="15" t="n"/>
      <c r="D91" s="15" t="n"/>
      <c r="E91" s="15" t="n"/>
      <c r="F91" s="15" t="n"/>
      <c r="G91" s="15">
        <f>ROUND(C91+D91-E91+F91,2)</f>
        <v/>
      </c>
      <c r="H91" s="15" t="n"/>
      <c r="I91" s="15">
        <f>IF(H91="","",ROUND(H91-G91,2))</f>
        <v/>
      </c>
      <c r="J91" s="16" t="n"/>
    </row>
    <row r="92">
      <c r="C92" s="15" t="n"/>
      <c r="D92" s="15" t="n"/>
      <c r="E92" s="15" t="n"/>
      <c r="F92" s="15" t="n"/>
      <c r="G92" s="15">
        <f>ROUND(C92+D92-E92+F92,2)</f>
        <v/>
      </c>
      <c r="H92" s="15" t="n"/>
      <c r="I92" s="15">
        <f>IF(H92="","",ROUND(H92-G92,2))</f>
        <v/>
      </c>
      <c r="J92" s="16" t="n"/>
    </row>
    <row r="93">
      <c r="C93" s="15" t="n"/>
      <c r="D93" s="15" t="n"/>
      <c r="E93" s="15" t="n"/>
      <c r="F93" s="15" t="n"/>
      <c r="G93" s="15">
        <f>ROUND(C93+D93-E93+F93,2)</f>
        <v/>
      </c>
      <c r="H93" s="15" t="n"/>
      <c r="I93" s="15">
        <f>IF(H93="","",ROUND(H93-G93,2))</f>
        <v/>
      </c>
      <c r="J93" s="16" t="n"/>
    </row>
    <row r="94">
      <c r="C94" s="15" t="n"/>
      <c r="D94" s="15" t="n"/>
      <c r="E94" s="15" t="n"/>
      <c r="F94" s="15" t="n"/>
      <c r="G94" s="15">
        <f>ROUND(C94+D94-E94+F94,2)</f>
        <v/>
      </c>
      <c r="H94" s="15" t="n"/>
      <c r="I94" s="15">
        <f>IF(H94="","",ROUND(H94-G94,2))</f>
        <v/>
      </c>
      <c r="J94" s="16" t="n"/>
    </row>
    <row r="95">
      <c r="C95" s="15" t="n"/>
      <c r="D95" s="15" t="n"/>
      <c r="E95" s="15" t="n"/>
      <c r="F95" s="15" t="n"/>
      <c r="G95" s="15">
        <f>ROUND(C95+D95-E95+F95,2)</f>
        <v/>
      </c>
      <c r="H95" s="15" t="n"/>
      <c r="I95" s="15">
        <f>IF(H95="","",ROUND(H95-G95,2))</f>
        <v/>
      </c>
      <c r="J95" s="16" t="n"/>
    </row>
    <row r="96">
      <c r="C96" s="15" t="n"/>
      <c r="D96" s="15" t="n"/>
      <c r="E96" s="15" t="n"/>
      <c r="F96" s="15" t="n"/>
      <c r="G96" s="15">
        <f>ROUND(C96+D96-E96+F96,2)</f>
        <v/>
      </c>
      <c r="H96" s="15" t="n"/>
      <c r="I96" s="15">
        <f>IF(H96="","",ROUND(H96-G96,2))</f>
        <v/>
      </c>
      <c r="J96" s="16" t="n"/>
    </row>
    <row r="97">
      <c r="C97" s="15" t="n"/>
      <c r="D97" s="15" t="n"/>
      <c r="E97" s="15" t="n"/>
      <c r="F97" s="15" t="n"/>
      <c r="G97" s="15">
        <f>ROUND(C97+D97-E97+F97,2)</f>
        <v/>
      </c>
      <c r="H97" s="15" t="n"/>
      <c r="I97" s="15">
        <f>IF(H97="","",ROUND(H97-G97,2))</f>
        <v/>
      </c>
      <c r="J97" s="16" t="n"/>
    </row>
    <row r="98">
      <c r="C98" s="15" t="n"/>
      <c r="D98" s="15" t="n"/>
      <c r="E98" s="15" t="n"/>
      <c r="F98" s="15" t="n"/>
      <c r="G98" s="15">
        <f>ROUND(C98+D98-E98+F98,2)</f>
        <v/>
      </c>
      <c r="H98" s="15" t="n"/>
      <c r="I98" s="15">
        <f>IF(H98="","",ROUND(H98-G98,2))</f>
        <v/>
      </c>
      <c r="J98" s="16" t="n"/>
    </row>
    <row r="99">
      <c r="C99" s="15" t="n"/>
      <c r="D99" s="15" t="n"/>
      <c r="E99" s="15" t="n"/>
      <c r="F99" s="15" t="n"/>
      <c r="G99" s="15">
        <f>ROUND(C99+D99-E99+F99,2)</f>
        <v/>
      </c>
      <c r="H99" s="15" t="n"/>
      <c r="I99" s="15">
        <f>IF(H99="","",ROUND(H99-G99,2))</f>
        <v/>
      </c>
      <c r="J99" s="16" t="n"/>
    </row>
    <row r="100">
      <c r="C100" s="15" t="n"/>
      <c r="D100" s="15" t="n"/>
      <c r="E100" s="15" t="n"/>
      <c r="F100" s="15" t="n"/>
      <c r="G100" s="15">
        <f>ROUND(C100+D100-E100+F100,2)</f>
        <v/>
      </c>
      <c r="H100" s="15" t="n"/>
      <c r="I100" s="15">
        <f>IF(H100="","",ROUND(H100-G100,2))</f>
        <v/>
      </c>
      <c r="J100" s="16" t="n"/>
    </row>
    <row r="101">
      <c r="C101" s="15" t="n"/>
      <c r="D101" s="15" t="n"/>
      <c r="E101" s="15" t="n"/>
      <c r="F101" s="15" t="n"/>
      <c r="G101" s="15">
        <f>ROUND(C101+D101-E101+F101,2)</f>
        <v/>
      </c>
      <c r="H101" s="15" t="n"/>
      <c r="I101" s="15">
        <f>IF(H101="","",ROUND(H101-G101,2))</f>
        <v/>
      </c>
      <c r="J101" s="16" t="n"/>
    </row>
  </sheetData>
  <conditionalFormatting sqref="I2:I101">
    <cfRule type="cellIs" priority="1" operator="notEqual" dxfId="0">
      <formula>0</formula>
    </cfRule>
  </conditionalFormatting>
  <dataValidations count="1">
    <dataValidation sqref="B2:B101" showDropDown="0" showInputMessage="0" showErrorMessage="0" allowBlank="0" type="list">
      <formula1>"Bookmaker,Exchange,Bank,Service,Other"</formula1>
    </dataValidation>
  </dataValidations>
  <pageMargins left="0.75" right="0.75" top="1" bottom="1" header="0.5" footer="0.5"/>
  <pageSetup fitToHeight="0" fitToWidth="1"/>
  <headerFooter>
    <oddHeader/>
    <oddFooter>&amp;CMatched Betting Beast | Educational information | 18+ UK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18" customWidth="1" min="2" max="2"/>
    <col width="20" customWidth="1" min="3" max="3"/>
    <col width="4" customWidth="1" min="4" max="4"/>
    <col width="20" customWidth="1" min="5" max="5"/>
    <col width="20" customWidth="1" min="6" max="6"/>
  </cols>
  <sheetData>
    <row r="1" ht="34" customHeight="1">
      <c r="A1" s="1" t="inlineStr">
        <is>
          <t>Matched-betting summary</t>
        </is>
      </c>
    </row>
    <row r="3">
      <c r="A3" s="17" t="inlineStr">
        <is>
          <t>Settled net profit</t>
        </is>
      </c>
      <c r="B3" s="18">
        <f>ROUND(SUM(Tracker!R2:R501),2)</f>
        <v/>
      </c>
    </row>
    <row r="4">
      <c r="A4" s="17" t="inlineStr">
        <is>
          <t>Open positions</t>
        </is>
      </c>
      <c r="B4" s="19">
        <f>COUNTIF(Tracker!C2:C501,"Placed")</f>
        <v/>
      </c>
    </row>
    <row r="5">
      <c r="A5" s="17" t="inlineStr">
        <is>
          <t>Cash tied up</t>
        </is>
      </c>
      <c r="B5" s="18">
        <f>ROUND(SUM(Tracker!S2:S501),2)</f>
        <v/>
      </c>
    </row>
    <row r="6">
      <c r="A6" s="17" t="inlineStr">
        <is>
          <t>Recorded fees</t>
        </is>
      </c>
      <c r="B6" s="18">
        <f>ROUND(SUM(Tracker!Q2:Q501),2)</f>
        <v/>
      </c>
    </row>
    <row r="7">
      <c r="A7" s="17" t="inlineStr">
        <is>
          <t>Planned positions</t>
        </is>
      </c>
      <c r="B7" s="19">
        <f>COUNTIF(Tracker!C2:C501,"Planned")</f>
        <v/>
      </c>
    </row>
    <row r="10">
      <c r="A10" s="4" t="inlineStr">
        <is>
          <t>Month</t>
        </is>
      </c>
      <c r="B10" s="4" t="inlineStr">
        <is>
          <t>Month start</t>
        </is>
      </c>
      <c r="C10" s="4" t="inlineStr">
        <is>
          <t>Settled net profit</t>
        </is>
      </c>
      <c r="D10" s="4" t="n"/>
      <c r="E10" s="4" t="inlineStr">
        <is>
          <t>Offer type</t>
        </is>
      </c>
      <c r="F10" s="4" t="inlineStr">
        <is>
          <t>Settled net profit</t>
        </is>
      </c>
    </row>
    <row r="11">
      <c r="A11" t="inlineStr">
        <is>
          <t>January</t>
        </is>
      </c>
      <c r="B11" s="20" t="n">
        <v>46023</v>
      </c>
      <c r="C11" s="15">
        <f>ROUND(SUMIFS(Tracker!$R$2:$R$501,Tracker!$B$2:$B$501,"&gt;="&amp;B11,Tracker!$B$2:$B$501,"&lt;"&amp;EDATE(B11,1)),2)</f>
        <v/>
      </c>
      <c r="E11" t="inlineStr">
        <is>
          <t>Qualifying</t>
        </is>
      </c>
      <c r="F11" s="15">
        <f>ROUND(SUMIFS(Tracker!$R$2:$R$501,Tracker!$D$2:$D$501,E11),2)</f>
        <v/>
      </c>
    </row>
    <row r="12">
      <c r="A12" t="inlineStr">
        <is>
          <t>February</t>
        </is>
      </c>
      <c r="B12" s="20" t="n">
        <v>46054</v>
      </c>
      <c r="C12" s="15">
        <f>ROUND(SUMIFS(Tracker!$R$2:$R$501,Tracker!$B$2:$B$501,"&gt;="&amp;B12,Tracker!$B$2:$B$501,"&lt;"&amp;EDATE(B12,1)),2)</f>
        <v/>
      </c>
      <c r="E12" t="inlineStr">
        <is>
          <t>SNR free bet</t>
        </is>
      </c>
      <c r="F12" s="15">
        <f>ROUND(SUMIFS(Tracker!$R$2:$R$501,Tracker!$D$2:$D$501,E12),2)</f>
        <v/>
      </c>
    </row>
    <row r="13">
      <c r="A13" t="inlineStr">
        <is>
          <t>March</t>
        </is>
      </c>
      <c r="B13" s="20" t="n">
        <v>46082</v>
      </c>
      <c r="C13" s="15">
        <f>ROUND(SUMIFS(Tracker!$R$2:$R$501,Tracker!$B$2:$B$501,"&gt;="&amp;B13,Tracker!$B$2:$B$501,"&lt;"&amp;EDATE(B13,1)),2)</f>
        <v/>
      </c>
      <c r="E13" t="inlineStr">
        <is>
          <t>SR free bet</t>
        </is>
      </c>
      <c r="F13" s="15">
        <f>ROUND(SUMIFS(Tracker!$R$2:$R$501,Tracker!$D$2:$D$501,E13),2)</f>
        <v/>
      </c>
    </row>
    <row r="14">
      <c r="A14" t="inlineStr">
        <is>
          <t>April</t>
        </is>
      </c>
      <c r="B14" s="20" t="n">
        <v>46113</v>
      </c>
      <c r="C14" s="15">
        <f>ROUND(SUMIFS(Tracker!$R$2:$R$501,Tracker!$B$2:$B$501,"&gt;="&amp;B14,Tracker!$B$2:$B$501,"&lt;"&amp;EDATE(B14,1)),2)</f>
        <v/>
      </c>
      <c r="E14" t="inlineStr">
        <is>
          <t>Odds boost</t>
        </is>
      </c>
      <c r="F14" s="15">
        <f>ROUND(SUMIFS(Tracker!$R$2:$R$501,Tracker!$D$2:$D$501,E14),2)</f>
        <v/>
      </c>
    </row>
    <row r="15">
      <c r="A15" t="inlineStr">
        <is>
          <t>May</t>
        </is>
      </c>
      <c r="B15" s="20" t="n">
        <v>46143</v>
      </c>
      <c r="C15" s="15">
        <f>ROUND(SUMIFS(Tracker!$R$2:$R$501,Tracker!$B$2:$B$501,"&gt;="&amp;B15,Tracker!$B$2:$B$501,"&lt;"&amp;EDATE(B15,1)),2)</f>
        <v/>
      </c>
      <c r="E15" t="inlineStr">
        <is>
          <t>Extra place</t>
        </is>
      </c>
      <c r="F15" s="15">
        <f>ROUND(SUMIFS(Tracker!$R$2:$R$501,Tracker!$D$2:$D$501,E15),2)</f>
        <v/>
      </c>
    </row>
    <row r="16">
      <c r="A16" t="inlineStr">
        <is>
          <t>June</t>
        </is>
      </c>
      <c r="B16" s="20" t="n">
        <v>46174</v>
      </c>
      <c r="C16" s="15">
        <f>ROUND(SUMIFS(Tracker!$R$2:$R$501,Tracker!$B$2:$B$501,"&gt;="&amp;B16,Tracker!$B$2:$B$501,"&lt;"&amp;EDATE(B16,1)),2)</f>
        <v/>
      </c>
      <c r="E16" t="inlineStr">
        <is>
          <t>Dutching</t>
        </is>
      </c>
      <c r="F16" s="15">
        <f>ROUND(SUMIFS(Tracker!$R$2:$R$501,Tracker!$D$2:$D$501,E16),2)</f>
        <v/>
      </c>
    </row>
    <row r="17">
      <c r="A17" t="inlineStr">
        <is>
          <t>July</t>
        </is>
      </c>
      <c r="B17" s="20" t="n">
        <v>46204</v>
      </c>
      <c r="C17" s="15">
        <f>ROUND(SUMIFS(Tracker!$R$2:$R$501,Tracker!$B$2:$B$501,"&gt;="&amp;B17,Tracker!$B$2:$B$501,"&lt;"&amp;EDATE(B17,1)),2)</f>
        <v/>
      </c>
      <c r="E17" t="inlineStr">
        <is>
          <t>Arbitrage</t>
        </is>
      </c>
      <c r="F17" s="15">
        <f>ROUND(SUMIFS(Tracker!$R$2:$R$501,Tracker!$D$2:$D$501,E17),2)</f>
        <v/>
      </c>
    </row>
    <row r="18">
      <c r="A18" t="inlineStr">
        <is>
          <t>August</t>
        </is>
      </c>
      <c r="B18" s="20" t="n">
        <v>46235</v>
      </c>
      <c r="C18" s="15">
        <f>ROUND(SUMIFS(Tracker!$R$2:$R$501,Tracker!$B$2:$B$501,"&gt;="&amp;B18,Tracker!$B$2:$B$501,"&lt;"&amp;EDATE(B18,1)),2)</f>
        <v/>
      </c>
      <c r="E18" t="inlineStr">
        <is>
          <t>Other</t>
        </is>
      </c>
      <c r="F18" s="15">
        <f>ROUND(SUMIFS(Tracker!$R$2:$R$501,Tracker!$D$2:$D$501,E18),2)</f>
        <v/>
      </c>
    </row>
    <row r="19">
      <c r="A19" t="inlineStr">
        <is>
          <t>September</t>
        </is>
      </c>
      <c r="B19" s="20" t="n">
        <v>46266</v>
      </c>
      <c r="C19" s="15">
        <f>ROUND(SUMIFS(Tracker!$R$2:$R$501,Tracker!$B$2:$B$501,"&gt;="&amp;B19,Tracker!$B$2:$B$501,"&lt;"&amp;EDATE(B19,1)),2)</f>
        <v/>
      </c>
    </row>
    <row r="20">
      <c r="A20" t="inlineStr">
        <is>
          <t>October</t>
        </is>
      </c>
      <c r="B20" s="20" t="n">
        <v>46296</v>
      </c>
      <c r="C20" s="15">
        <f>ROUND(SUMIFS(Tracker!$R$2:$R$501,Tracker!$B$2:$B$501,"&gt;="&amp;B20,Tracker!$B$2:$B$501,"&lt;"&amp;EDATE(B20,1)),2)</f>
        <v/>
      </c>
    </row>
    <row r="21">
      <c r="A21" t="inlineStr">
        <is>
          <t>November</t>
        </is>
      </c>
      <c r="B21" s="20" t="n">
        <v>46327</v>
      </c>
      <c r="C21" s="15">
        <f>ROUND(SUMIFS(Tracker!$R$2:$R$501,Tracker!$B$2:$B$501,"&gt;="&amp;B21,Tracker!$B$2:$B$501,"&lt;"&amp;EDATE(B21,1)),2)</f>
        <v/>
      </c>
    </row>
    <row r="22">
      <c r="A22" t="inlineStr">
        <is>
          <t>December</t>
        </is>
      </c>
      <c r="B22" s="20" t="n">
        <v>46357</v>
      </c>
      <c r="C22" s="15">
        <f>ROUND(SUMIFS(Tracker!$R$2:$R$501,Tracker!$B$2:$B$501,"&gt;="&amp;B22,Tracker!$B$2:$B$501,"&lt;"&amp;EDATE(B22,1)),2)</f>
        <v/>
      </c>
    </row>
  </sheetData>
  <mergeCells count="1">
    <mergeCell ref="A1:E1"/>
  </mergeCells>
  <pageMargins left="0.75" right="0.75" top="1" bottom="1" header="0.5" footer="0.5"/>
  <pageSetup fitToHeight="0" fitToWidth="1"/>
  <headerFooter>
    <oddHeader/>
    <oddFooter>&amp;CMatched Betting Beast | Educational information | 18+ UK</oddFooter>
    <evenHeader/>
    <evenFooter/>
    <firstHeader/>
    <firstFooter/>
  </headerFooter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R8"/>
  <sheetViews>
    <sheetView showGridLines="0" workbookViewId="0">
      <selection activeCell="A1" sqref="A1"/>
    </sheetView>
  </sheetViews>
  <sheetFormatPr baseColWidth="8" defaultRowHeight="15"/>
  <cols>
    <col width="38" customWidth="1" min="2" max="2"/>
    <col width="14" customWidth="1" min="3" max="3"/>
    <col width="18" customWidth="1" min="14" max="14"/>
    <col width="22" customWidth="1" min="15" max="15"/>
    <col width="16" customWidth="1" min="16" max="16"/>
    <col width="14" customWidth="1" min="17" max="17"/>
    <col width="16" customWidth="1" min="18" max="18"/>
  </cols>
  <sheetData>
    <row r="1" ht="34" customHeight="1">
      <c r="A1" s="1" t="inlineStr">
        <is>
          <t>Worked example: one small offer cycle</t>
        </is>
      </c>
    </row>
    <row r="2">
      <c r="A2" s="4" t="n"/>
      <c r="B2" s="4" t="inlineStr">
        <is>
          <t>Activity</t>
        </is>
      </c>
      <c r="C2" s="4" t="inlineStr">
        <is>
          <t>Status</t>
        </is>
      </c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inlineStr">
        <is>
          <t>Bookmaker P/L</t>
        </is>
      </c>
      <c r="O2" s="4" t="inlineStr">
        <is>
          <t>Exchange / other P/L</t>
        </is>
      </c>
      <c r="P2" s="4" t="inlineStr">
        <is>
          <t>Reward value</t>
        </is>
      </c>
      <c r="Q2" s="4" t="inlineStr">
        <is>
          <t>Fee</t>
        </is>
      </c>
      <c r="R2" s="4" t="inlineStr">
        <is>
          <t>Net result</t>
        </is>
      </c>
    </row>
    <row r="3">
      <c r="B3" t="inlineStr">
        <is>
          <t>Qualifying bet</t>
        </is>
      </c>
      <c r="C3" t="inlineStr">
        <is>
          <t>Settled</t>
        </is>
      </c>
      <c r="N3" s="15" t="n">
        <v>-10</v>
      </c>
      <c r="O3" s="15" t="n">
        <v>9.58</v>
      </c>
      <c r="P3" s="15" t="n">
        <v>0</v>
      </c>
      <c r="Q3" s="15" t="n">
        <v>0</v>
      </c>
      <c r="R3" s="15" t="n">
        <v>-0.42</v>
      </c>
    </row>
    <row r="4">
      <c r="B4" t="inlineStr">
        <is>
          <t>Free bet conversion</t>
        </is>
      </c>
      <c r="C4" t="inlineStr">
        <is>
          <t>Settled</t>
        </is>
      </c>
      <c r="N4" s="15" t="n">
        <v>120</v>
      </c>
      <c r="O4" s="15" t="n">
        <v>-103.69</v>
      </c>
      <c r="P4" s="15" t="n">
        <v>0</v>
      </c>
      <c r="Q4" s="15" t="n">
        <v>0</v>
      </c>
      <c r="R4" s="15" t="n">
        <v>16.31</v>
      </c>
    </row>
    <row r="5">
      <c r="B5" t="inlineStr">
        <is>
          <t>Odds boost and monthly service cost</t>
        </is>
      </c>
      <c r="C5" t="inlineStr">
        <is>
          <t>Settled</t>
        </is>
      </c>
      <c r="N5" s="15" t="n">
        <v>-10</v>
      </c>
      <c r="O5" s="15" t="n">
        <v>13.24</v>
      </c>
      <c r="P5" s="15" t="n">
        <v>0</v>
      </c>
      <c r="Q5" s="15" t="n">
        <v>4.99</v>
      </c>
      <c r="R5" s="15" t="n">
        <v>-1.75</v>
      </c>
    </row>
    <row r="6">
      <c r="B6" s="21" t="inlineStr">
        <is>
          <t>Net settled profit</t>
        </is>
      </c>
      <c r="N6" s="15" t="n"/>
      <c r="O6" s="15" t="n"/>
      <c r="P6" s="15" t="n"/>
      <c r="Q6" s="15" t="n"/>
      <c r="R6" s="22" t="n">
        <v>14.14</v>
      </c>
    </row>
    <row r="8" ht="45" customHeight="1">
      <c r="B8" s="3" t="inlineStr">
        <is>
          <t>The four signed numbers reconcile to £14.14: -£0.42 qualifying loss + £16.31 free-bet conversion + £3.24 boost profit - £4.99 service cost.</t>
        </is>
      </c>
    </row>
  </sheetData>
  <mergeCells count="2">
    <mergeCell ref="B8:R8"/>
    <mergeCell ref="A1:R1"/>
  </mergeCells>
  <pageMargins left="0.75" right="0.75" top="1" bottom="1" header="0.5" footer="0.5"/>
  <pageSetup fitToHeight="0" fitToWidth="1"/>
  <headerFooter>
    <oddHeader/>
    <oddFooter>&amp;CMatched Betting Beast | Educational information | 18+ UK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2026-09-13T08:57:13Z</dcterms:created>
  <dcterms:modified xsi:type="dcterms:W3CDTF">2026-09-13T08:57:13Z</dcterms:modified>
</cp:coreProperties>
</file>